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biglobeinc-my.sharepoint.com/personal/bx6404159_ad_biglobe_net/Documents/PassageDrive/Workspace/Downloads/"/>
    </mc:Choice>
  </mc:AlternateContent>
  <xr:revisionPtr revIDLastSave="0" documentId="8_{29224539-8547-43F9-85EB-21AA31D360D6}" xr6:coauthVersionLast="47" xr6:coauthVersionMax="47" xr10:uidLastSave="{00000000-0000-0000-0000-000000000000}"/>
  <workbookProtection lockStructure="1"/>
  <bookViews>
    <workbookView xWindow="33585" yWindow="1515" windowWidth="17550" windowHeight="13755" xr2:uid="{00000000-000D-0000-FFFF-FFFF00000000}"/>
  </bookViews>
  <sheets>
    <sheet name="申込書" sheetId="7" r:id="rId1"/>
    <sheet name="BIGLOBE使用" sheetId="10" state="hidden" r:id="rId2"/>
    <sheet name="※　記入例はこちらにあります　※" sheetId="6" r:id="rId3"/>
  </sheets>
  <definedNames>
    <definedName name="_xlnm._FilterDatabase" localSheetId="1" hidden="1">BIGLOBE使用!$A$11:$D$34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0" l="1"/>
  <c r="A7" i="10"/>
  <c r="AQ43" i="7"/>
  <c r="AQ40" i="7"/>
  <c r="AQ37" i="7"/>
  <c r="AQ35" i="7"/>
  <c r="AQ33" i="7"/>
  <c r="AQ31" i="7"/>
  <c r="AQ55" i="7"/>
  <c r="D26" i="10"/>
  <c r="D27" i="10"/>
  <c r="C27" i="10" s="1"/>
  <c r="D25" i="10"/>
  <c r="D28" i="10"/>
  <c r="C28" i="10" s="1"/>
  <c r="C19" i="10"/>
  <c r="D14" i="10"/>
  <c r="C14" i="10" s="1"/>
  <c r="D15" i="10"/>
  <c r="D16" i="10"/>
  <c r="C16" i="10" s="1"/>
  <c r="D18" i="10"/>
  <c r="AQ46" i="7"/>
  <c r="AQ47" i="7"/>
  <c r="AQ50" i="7"/>
  <c r="D33" i="10"/>
  <c r="D31" i="10"/>
  <c r="C31" i="10" s="1"/>
  <c r="D30" i="10"/>
  <c r="D23" i="10"/>
  <c r="C23" i="10" s="1"/>
  <c r="D22" i="10"/>
  <c r="C22" i="10" s="1"/>
  <c r="D20" i="10"/>
  <c r="C20" i="10" s="1"/>
  <c r="D19" i="10"/>
  <c r="D12" i="10"/>
  <c r="C12" i="10"/>
</calcChain>
</file>

<file path=xl/sharedStrings.xml><?xml version="1.0" encoding="utf-8"?>
<sst xmlns="http://schemas.openxmlformats.org/spreadsheetml/2006/main" count="505" uniqueCount="247">
  <si>
    <t>年</t>
  </si>
  <si>
    <t>月</t>
  </si>
  <si>
    <t>日</t>
  </si>
  <si>
    <t>ワーケーション施設特長</t>
  </si>
  <si>
    <t>選択▼</t>
  </si>
  <si>
    <t>露天風呂</t>
  </si>
  <si>
    <t>種別</t>
  </si>
  <si>
    <t>館内外観</t>
  </si>
  <si>
    <t>温泉</t>
  </si>
  <si>
    <t>朝食</t>
  </si>
  <si>
    <t>夕食</t>
  </si>
  <si>
    <t>×</t>
  </si>
  <si>
    <t>はい</t>
  </si>
  <si>
    <t>xxxx.jpg</t>
  </si>
  <si>
    <t>シングルルーム</t>
  </si>
  <si>
    <t>客室</t>
  </si>
  <si>
    <t>ツインルーム</t>
  </si>
  <si>
    <t>洋室にあるデスク</t>
  </si>
  <si>
    <t>机,椅子</t>
  </si>
  <si>
    <t>バイキング</t>
  </si>
  <si>
    <t>和食御膳</t>
  </si>
  <si>
    <t>会議室(20名）</t>
  </si>
  <si>
    <t>テラス</t>
  </si>
  <si>
    <t>[施設名]</t>
    <phoneticPr fontId="8"/>
  </si>
  <si>
    <t>[ウェブサイト]</t>
    <phoneticPr fontId="8"/>
  </si>
  <si>
    <t>[住所]</t>
    <phoneticPr fontId="8"/>
  </si>
  <si>
    <t>[電話番号]</t>
    <phoneticPr fontId="8"/>
  </si>
  <si>
    <t>[チェックイン]</t>
    <phoneticPr fontId="8"/>
  </si>
  <si>
    <t>[チェックアウト]</t>
    <phoneticPr fontId="8"/>
  </si>
  <si>
    <t>[築年月/改築]</t>
    <rPh sb="3" eb="4">
      <t>ゲツ</t>
    </rPh>
    <phoneticPr fontId="8"/>
  </si>
  <si>
    <t>2019年8月オープン</t>
    <phoneticPr fontId="8"/>
  </si>
  <si>
    <t>神奈川県足柄下郡箱根町塔之沢XXX</t>
    <phoneticPr fontId="8"/>
  </si>
  <si>
    <t>[アクセス]</t>
    <phoneticPr fontId="8"/>
  </si>
  <si>
    <t>■電車の場合</t>
    <phoneticPr fontId="8"/>
  </si>
  <si>
    <t>■車の場合</t>
    <phoneticPr fontId="8"/>
  </si>
  <si>
    <t>小田原厚木道路　箱根ICより車で約40分</t>
    <phoneticPr fontId="8"/>
  </si>
  <si>
    <t>[駐車場]</t>
    <phoneticPr fontId="8"/>
  </si>
  <si>
    <t>[送迎サービス]</t>
    <phoneticPr fontId="8"/>
  </si>
  <si>
    <t>客室Wi-Fi有無</t>
    <rPh sb="0" eb="2">
      <t>キャクシツ</t>
    </rPh>
    <phoneticPr fontId="8"/>
  </si>
  <si>
    <t>パソコンを利用できるようなデスクがある部屋が5部屋</t>
    <phoneticPr fontId="8"/>
  </si>
  <si>
    <t>■客室設備</t>
    <rPh sb="1" eb="3">
      <t>キャクシツ</t>
    </rPh>
    <rPh sb="3" eb="5">
      <t>セツビ</t>
    </rPh>
    <phoneticPr fontId="8"/>
  </si>
  <si>
    <t>延長コード</t>
    <phoneticPr fontId="8"/>
  </si>
  <si>
    <t>プロジェクター</t>
    <phoneticPr fontId="8"/>
  </si>
  <si>
    <t>ホワイトボード</t>
    <phoneticPr fontId="8"/>
  </si>
  <si>
    <t>■温泉情報</t>
    <rPh sb="1" eb="3">
      <t>オンセン</t>
    </rPh>
    <rPh sb="3" eb="5">
      <t>ジョウホウ</t>
    </rPh>
    <phoneticPr fontId="8"/>
  </si>
  <si>
    <t>[温泉名]</t>
    <phoneticPr fontId="8"/>
  </si>
  <si>
    <t>[泉質]</t>
    <phoneticPr fontId="8"/>
  </si>
  <si>
    <t>[効能]</t>
    <phoneticPr fontId="8"/>
  </si>
  <si>
    <t>[露天風呂]</t>
    <phoneticPr fontId="8"/>
  </si>
  <si>
    <t>[貸し切り風呂]</t>
    <phoneticPr fontId="8"/>
  </si>
  <si>
    <t>[サウナ]</t>
    <phoneticPr fontId="8"/>
  </si>
  <si>
    <t>〇〇温泉</t>
    <phoneticPr fontId="8"/>
  </si>
  <si>
    <t>単純泉・アルカリ性単純泉</t>
    <phoneticPr fontId="8"/>
  </si>
  <si>
    <t>屋上天空露天風呂</t>
    <phoneticPr fontId="8"/>
  </si>
  <si>
    <t>■コロナ感染対策</t>
    <rPh sb="4" eb="6">
      <t>カンセン</t>
    </rPh>
    <rPh sb="6" eb="8">
      <t>タイサク</t>
    </rPh>
    <phoneticPr fontId="8"/>
  </si>
  <si>
    <t xml:space="preserve">GOTOキャンペーン対象となる宿の感染対策は実施済みですか </t>
    <phoneticPr fontId="8"/>
  </si>
  <si>
    <t>感染対策について教えてください</t>
    <rPh sb="0" eb="2">
      <t>カンセン</t>
    </rPh>
    <rPh sb="2" eb="4">
      <t>タイサク</t>
    </rPh>
    <rPh sb="8" eb="9">
      <t>オシ</t>
    </rPh>
    <phoneticPr fontId="8"/>
  </si>
  <si>
    <t>1）衛生管理 
・客室やパブリックスペースの徹底した除菌清掃
・ホテルエントランス、レストラン入り口等での消毒の実施
・送迎バスの換気・アルコール消毒徹底 ・施設の定期的な換気
2）三蜜回避
・チェックイン時、フロントカウンター以外のスペース活用などによる混雑緩和
・お部屋食のご用意や、フロントに立ち寄らずご出発いただける仕組みなど、可能な限りの非対面
・非接触の推進 ・エレベーターご利用時の人数制限
3）従業員の健康管理
・マスクの着用</t>
    <phoneticPr fontId="8"/>
  </si>
  <si>
    <t>・そば打ち体験（徒歩5分）
・南禅寺での写経と座禅体験（徒歩3分）
・群馬県清流10選に選ばれた河川散策（徒歩10分）</t>
    <phoneticPr fontId="8"/>
  </si>
  <si>
    <t>■施設紹介写真をご提供ください</t>
    <phoneticPr fontId="8"/>
  </si>
  <si>
    <t>ファイル名</t>
    <phoneticPr fontId="8"/>
  </si>
  <si>
    <t>説明文</t>
    <rPh sb="0" eb="3">
      <t>セツメイブン</t>
    </rPh>
    <phoneticPr fontId="8"/>
  </si>
  <si>
    <t>企業や弊社から対応いただける担当者の連絡先をご記入ください（非公開）</t>
    <rPh sb="0" eb="2">
      <t>キギョウ</t>
    </rPh>
    <rPh sb="3" eb="5">
      <t>ヘイシャ</t>
    </rPh>
    <rPh sb="7" eb="9">
      <t>タイオウ</t>
    </rPh>
    <rPh sb="14" eb="17">
      <t>タントウシャ</t>
    </rPh>
    <rPh sb="18" eb="21">
      <t>レンラクサキ</t>
    </rPh>
    <rPh sb="23" eb="25">
      <t>キニュウ</t>
    </rPh>
    <rPh sb="30" eb="33">
      <t>ヒコウカイ</t>
    </rPh>
    <phoneticPr fontId="8"/>
  </si>
  <si>
    <t>代表者</t>
    <rPh sb="0" eb="3">
      <t>ダイヒョウシャ</t>
    </rPh>
    <phoneticPr fontId="8"/>
  </si>
  <si>
    <t>担当者</t>
    <rPh sb="0" eb="3">
      <t>タントウシャ</t>
    </rPh>
    <phoneticPr fontId="8"/>
  </si>
  <si>
    <t>氏名</t>
    <rPh sb="0" eb="2">
      <t>シメイ</t>
    </rPh>
    <phoneticPr fontId="8"/>
  </si>
  <si>
    <t>役職</t>
    <rPh sb="0" eb="2">
      <t>ヤクショク</t>
    </rPh>
    <phoneticPr fontId="8"/>
  </si>
  <si>
    <t>reserve@xxxx.co.jp</t>
    <phoneticPr fontId="8"/>
  </si>
  <si>
    <t>大浴場</t>
    <rPh sb="0" eb="3">
      <t>ダイヨクジョウ</t>
    </rPh>
    <phoneticPr fontId="8"/>
  </si>
  <si>
    <t>源泉掛け流し</t>
    <phoneticPr fontId="8"/>
  </si>
  <si>
    <t>名称</t>
    <rPh sb="0" eb="2">
      <t>メイショウ</t>
    </rPh>
    <phoneticPr fontId="8"/>
  </si>
  <si>
    <t>収容人数、利用時間、料金など</t>
    <phoneticPr fontId="8"/>
  </si>
  <si>
    <t>■基本情報</t>
    <rPh sb="1" eb="3">
      <t>キホン</t>
    </rPh>
    <rPh sb="3" eb="5">
      <t>ジョウホウ</t>
    </rPh>
    <phoneticPr fontId="8"/>
  </si>
  <si>
    <t>連泊時の夕食</t>
    <phoneticPr fontId="8"/>
  </si>
  <si>
    <t>ランチ</t>
    <phoneticPr fontId="8"/>
  </si>
  <si>
    <t>■周辺でのサービス（宿泊施設近くで体験できるサービスなど）</t>
    <rPh sb="1" eb="3">
      <t>シュウヘン</t>
    </rPh>
    <phoneticPr fontId="8"/>
  </si>
  <si>
    <t>その他、館内での施設・サービス・体験など</t>
    <rPh sb="16" eb="18">
      <t>タイケン</t>
    </rPh>
    <phoneticPr fontId="8"/>
  </si>
  <si>
    <t>その他客室設備、　特記事項</t>
    <rPh sb="2" eb="3">
      <t>タ</t>
    </rPh>
    <rPh sb="3" eb="5">
      <t>キャクシツ</t>
    </rPh>
    <rPh sb="5" eb="7">
      <t>セツビ</t>
    </rPh>
    <phoneticPr fontId="8"/>
  </si>
  <si>
    <t>電源利用：</t>
    <rPh sb="0" eb="2">
      <t>デンゲン</t>
    </rPh>
    <rPh sb="2" eb="4">
      <t>リヨウ</t>
    </rPh>
    <phoneticPr fontId="8"/>
  </si>
  <si>
    <t>貸切：</t>
    <rPh sb="0" eb="2">
      <t>カシキリ</t>
    </rPh>
    <phoneticPr fontId="8"/>
  </si>
  <si>
    <t>施錠：</t>
    <rPh sb="0" eb="2">
      <t>セジョウ</t>
    </rPh>
    <phoneticPr fontId="8"/>
  </si>
  <si>
    <t>30名（仕切ることで最小10名で利用可）
全日　28,000円、9～12時　10,000円、13時～18時　10,000円、19時～23時　8,000円</t>
    <phoneticPr fontId="8"/>
  </si>
  <si>
    <t>ラウンジ</t>
    <phoneticPr fontId="8"/>
  </si>
  <si>
    <t>常時開放（ただし夜間は照明ありません）</t>
    <phoneticPr fontId="8"/>
  </si>
  <si>
    <t>会議室で利用可（1000円/日）</t>
    <phoneticPr fontId="8"/>
  </si>
  <si>
    <t>箱根湯本駅よりXXバスで15分、XX下車徒歩3分</t>
    <phoneticPr fontId="8"/>
  </si>
  <si>
    <t>よみ(ひらがな)</t>
    <phoneticPr fontId="8"/>
  </si>
  <si>
    <t>備考</t>
    <rPh sb="0" eb="2">
      <t>ビコウ</t>
    </rPh>
    <phoneticPr fontId="8"/>
  </si>
  <si>
    <t>[脱衣所の施錠ロッカー]</t>
  </si>
  <si>
    <t>利用時間　：【　】時～【　】時、【　】時～【　】時
サウナ室　：約【　】℃ 　    約【　】人収容 
水風呂　　：約【　】℃ 　    約【　】人収容
サウナ後に浴場で休めるスペース（ととのいスペース）：【あり/なし】　イス約【　】席
サウナの特徴　：</t>
    <phoneticPr fontId="8"/>
  </si>
  <si>
    <t>※最寄り駅、公共交通機関からの時間も記載ください。</t>
    <phoneticPr fontId="8"/>
  </si>
  <si>
    <t>タイトル：温泉</t>
    <rPh sb="5" eb="7">
      <t>オンセン</t>
    </rPh>
    <phoneticPr fontId="8"/>
  </si>
  <si>
    <r>
      <t>館内外観　</t>
    </r>
    <r>
      <rPr>
        <sz val="10"/>
        <color rgb="FFFF0000"/>
        <rFont val="Meiryo"/>
        <family val="3"/>
        <charset val="128"/>
      </rPr>
      <t>※</t>
    </r>
    <phoneticPr fontId="8"/>
  </si>
  <si>
    <r>
      <t>客室　</t>
    </r>
    <r>
      <rPr>
        <sz val="10"/>
        <color rgb="FFFF0000"/>
        <rFont val="Meiryo"/>
        <family val="3"/>
        <charset val="128"/>
      </rPr>
      <t>※</t>
    </r>
    <phoneticPr fontId="8"/>
  </si>
  <si>
    <r>
      <t>机,椅子　</t>
    </r>
    <r>
      <rPr>
        <sz val="10"/>
        <color rgb="FFFF0000"/>
        <rFont val="Meiryo"/>
        <family val="3"/>
        <charset val="128"/>
      </rPr>
      <t>※1</t>
    </r>
    <phoneticPr fontId="8"/>
  </si>
  <si>
    <r>
      <t>温泉　</t>
    </r>
    <r>
      <rPr>
        <sz val="10"/>
        <color rgb="FFFF0000"/>
        <rFont val="Meiryo"/>
        <family val="3"/>
        <charset val="128"/>
      </rPr>
      <t>※</t>
    </r>
    <phoneticPr fontId="8"/>
  </si>
  <si>
    <r>
      <t>朝食　</t>
    </r>
    <r>
      <rPr>
        <sz val="10"/>
        <color rgb="FFFF0000"/>
        <rFont val="Meiryo"/>
        <family val="3"/>
        <charset val="128"/>
      </rPr>
      <t>※</t>
    </r>
    <phoneticPr fontId="8"/>
  </si>
  <si>
    <r>
      <t>夕食　</t>
    </r>
    <r>
      <rPr>
        <sz val="10"/>
        <color rgb="FFFF0000"/>
        <rFont val="Meiryo"/>
        <family val="3"/>
        <charset val="128"/>
      </rPr>
      <t>※</t>
    </r>
    <phoneticPr fontId="8"/>
  </si>
  <si>
    <r>
      <t xml:space="preserve">ワークスペース </t>
    </r>
    <r>
      <rPr>
        <sz val="10"/>
        <color rgb="FFFF0000"/>
        <rFont val="Meiryo"/>
        <family val="3"/>
        <charset val="128"/>
      </rPr>
      <t>※2</t>
    </r>
    <phoneticPr fontId="8"/>
  </si>
  <si>
    <t>〇〇　〇〇〇</t>
    <phoneticPr fontId="8"/>
  </si>
  <si>
    <t>□□□　□□□</t>
    <phoneticPr fontId="8"/>
  </si>
  <si>
    <t>□□□@xxxx.co.jp</t>
    <phoneticPr fontId="8"/>
  </si>
  <si>
    <t>○</t>
  </si>
  <si>
    <t>その他、
貸出品など</t>
    <rPh sb="2" eb="3">
      <t>タ</t>
    </rPh>
    <rPh sb="5" eb="7">
      <t>カシダシ</t>
    </rPh>
    <rPh sb="7" eb="8">
      <t>シナ</t>
    </rPh>
    <phoneticPr fontId="8"/>
  </si>
  <si>
    <t>無料①</t>
    <rPh sb="0" eb="2">
      <t>ムリョウ</t>
    </rPh>
    <phoneticPr fontId="8"/>
  </si>
  <si>
    <t>無料②</t>
    <rPh sb="0" eb="2">
      <t>ムリョウ</t>
    </rPh>
    <phoneticPr fontId="8"/>
  </si>
  <si>
    <t>無料③</t>
    <rPh sb="0" eb="2">
      <t>ムリョウ</t>
    </rPh>
    <phoneticPr fontId="8"/>
  </si>
  <si>
    <t>有料①</t>
    <rPh sb="0" eb="2">
      <t>ユウリョウ</t>
    </rPh>
    <phoneticPr fontId="8"/>
  </si>
  <si>
    <t>有料②</t>
    <rPh sb="0" eb="2">
      <t>ユウリョウ</t>
    </rPh>
    <phoneticPr fontId="8"/>
  </si>
  <si>
    <t>有料③</t>
    <rPh sb="0" eb="2">
      <t>ユウリョウ</t>
    </rPh>
    <phoneticPr fontId="8"/>
  </si>
  <si>
    <t>5名
全日　5,000円</t>
    <phoneticPr fontId="8"/>
  </si>
  <si>
    <t>パソコンに接続可能な
液晶ディスプレイ</t>
    <rPh sb="7" eb="9">
      <t>カノウ</t>
    </rPh>
    <phoneticPr fontId="8"/>
  </si>
  <si>
    <t>■館内設備、サービス</t>
    <rPh sb="1" eb="3">
      <t>カンナイ</t>
    </rPh>
    <rPh sb="3" eb="5">
      <t>セツビ</t>
    </rPh>
    <phoneticPr fontId="8"/>
  </si>
  <si>
    <t>■館内の貸出備品</t>
    <rPh sb="1" eb="3">
      <t>カンナイ</t>
    </rPh>
    <rPh sb="4" eb="6">
      <t>カシダシ</t>
    </rPh>
    <rPh sb="6" eb="8">
      <t>ビヒン</t>
    </rPh>
    <phoneticPr fontId="8"/>
  </si>
  <si>
    <t>授乳室/託児所</t>
    <phoneticPr fontId="8"/>
  </si>
  <si>
    <t>補足情報</t>
    <rPh sb="0" eb="2">
      <t>ホソク</t>
    </rPh>
    <rPh sb="2" eb="4">
      <t>ジョウホウ</t>
    </rPh>
    <phoneticPr fontId="8"/>
  </si>
  <si>
    <t>あり(有料)</t>
  </si>
  <si>
    <t>あり(無料)</t>
  </si>
  <si>
    <t>なし</t>
  </si>
  <si>
    <t>前日と異なるメニュー</t>
  </si>
  <si>
    <t>徒歩圏にあり</t>
  </si>
  <si>
    <t>※　必須写真
※1　机・椅子が「あり」とした場合は、机・椅子の形状が分かる写真をご提供ください。
※2　ワークスペース（27行目～）で記載した施設は、写真をご提供ください。</t>
    <phoneticPr fontId="8"/>
  </si>
  <si>
    <t>&gt;GOTO</t>
    <phoneticPr fontId="8"/>
  </si>
  <si>
    <r>
      <t>&gt;</t>
    </r>
    <r>
      <rPr>
        <u/>
        <sz val="11"/>
        <color theme="10"/>
        <rFont val="Meiryo"/>
        <family val="3"/>
        <charset val="128"/>
      </rPr>
      <t>温泉情報</t>
    </r>
    <rPh sb="1" eb="3">
      <t>オンセン</t>
    </rPh>
    <rPh sb="3" eb="5">
      <t>ジョウホウ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</si>
  <si>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館内サービス</t>
    </r>
    <rPh sb="1" eb="3">
      <t>カンナイ</t>
    </rPh>
    <phoneticPr fontId="8"/>
  </si>
  <si>
    <t>■ 宿比較用　基本情報</t>
  </si>
  <si>
    <t>温泉地</t>
  </si>
  <si>
    <t>宿種類（この項目は現在非表示です）</t>
  </si>
  <si>
    <t>客室 Wi-Fi</t>
  </si>
  <si>
    <t>客室の机・椅子</t>
  </si>
  <si>
    <t>宿内の無料ワークスペース</t>
  </si>
  <si>
    <t>■ 宿比較用　設備・備品</t>
  </si>
  <si>
    <t>会議室</t>
  </si>
  <si>
    <t>会議室の備品</t>
  </si>
  <si>
    <t>■ 宿比較用　お食事</t>
  </si>
  <si>
    <t>ランチ</t>
  </si>
  <si>
    <t>■ 宿比較用　サービス</t>
  </si>
  <si>
    <t>研修・プランなど</t>
  </si>
  <si>
    <t>館内施設・体験</t>
  </si>
  <si>
    <t>コロナ対策</t>
  </si>
  <si>
    <t>送迎サービス</t>
  </si>
  <si>
    <t>■ 宿比較用　アクセス</t>
  </si>
  <si>
    <t>電車でのアクセス</t>
  </si>
  <si>
    <t>車でのアクセス</t>
  </si>
  <si>
    <t>■ 宿比較用　近隣施設</t>
  </si>
  <si>
    <t>ワークスペース</t>
  </si>
  <si>
    <t>アクティビティ</t>
  </si>
  <si>
    <r>
      <rPr>
        <b/>
        <sz val="11"/>
        <color theme="1"/>
        <rFont val="Meiryo"/>
        <family val="3"/>
        <charset val="128"/>
      </rPr>
      <t>コワーキングスペース</t>
    </r>
    <r>
      <rPr>
        <b/>
        <sz val="12"/>
        <color theme="1"/>
        <rFont val="Meiryo"/>
        <family val="3"/>
        <charset val="128"/>
      </rPr>
      <t xml:space="preserve">
</t>
    </r>
    <r>
      <rPr>
        <sz val="9"/>
        <color theme="1"/>
        <rFont val="Meiryo"/>
        <family val="3"/>
        <charset val="128"/>
      </rPr>
      <t>宿、もしくは最寄駅から1km圏内に「コワーキングスペース」があればご記載ください。コワーキングスペースとは有料/無料で利用できる共同スペースであり、スターバックスやファミレスなどWi-Fiが利用できる飲食店などは含みません。</t>
    </r>
    <phoneticPr fontId="8"/>
  </si>
  <si>
    <t>ワーケーション中に楽しめるアクティビティ</t>
    <phoneticPr fontId="8"/>
  </si>
  <si>
    <t>ABC旅館</t>
    <phoneticPr fontId="8"/>
  </si>
  <si>
    <t>えーびーしーりょかん</t>
    <phoneticPr fontId="8"/>
  </si>
  <si>
    <t>https://XXXXXXX</t>
    <phoneticPr fontId="8"/>
  </si>
  <si>
    <t>00-1234-1234</t>
    <phoneticPr fontId="8"/>
  </si>
  <si>
    <t>駐車場(無料)</t>
  </si>
  <si>
    <t>湾を眺められる露天風呂でリフレッシュできます。また、客室は動画をストレスなく視聴できるレベルの高速Wi-Fiを完備していますので、オンラインミーティングも十分にできます。</t>
    <phoneticPr fontId="8"/>
  </si>
  <si>
    <t>あり</t>
  </si>
  <si>
    <t>・冷蔵庫（有料ドリンクあり）
・除菌スプレー
・エスプレッソマシン
・ティーパックサービス
・BOSE製スピーカー
・液晶テレビ（HDMI端末あり）</t>
    <phoneticPr fontId="8"/>
  </si>
  <si>
    <t>屋外テラス</t>
    <phoneticPr fontId="8"/>
  </si>
  <si>
    <t>会議室A</t>
    <phoneticPr fontId="8"/>
  </si>
  <si>
    <t>会議室B</t>
    <phoneticPr fontId="8"/>
  </si>
  <si>
    <t>会議室で利用可</t>
    <phoneticPr fontId="8"/>
  </si>
  <si>
    <t>・ライブラリー（無料）
・フィットネス施設（無料）
・将棋盤貸し出し（無料）
・BBQ施設</t>
    <phoneticPr fontId="8"/>
  </si>
  <si>
    <t>・徒歩5分のところにコワーキングスペース「CafeABC」あり
・徒歩10分のところにWi-Fi利用できる喫茶「××××」あり
・徒歩1分のところにネットプリント可能なコンビニあり（24時間営業）</t>
    <phoneticPr fontId="8"/>
  </si>
  <si>
    <t>課長</t>
    <phoneticPr fontId="8"/>
  </si>
  <si>
    <t>■■■プラン・温泉情報グループ</t>
    <phoneticPr fontId="8"/>
  </si>
  <si>
    <t>■■■施設情報</t>
    <phoneticPr fontId="8"/>
  </si>
  <si>
    <t>熱海温泉（静岡）</t>
    <phoneticPr fontId="8"/>
  </si>
  <si>
    <t>入力不要</t>
    <rPh sb="0" eb="2">
      <t>ニュウリョク</t>
    </rPh>
    <rPh sb="2" eb="4">
      <t>フヨウ</t>
    </rPh>
    <phoneticPr fontId="8"/>
  </si>
  <si>
    <t>あり/－</t>
    <phoneticPr fontId="8"/>
  </si>
  <si>
    <t>ホワイトボード、プロジェクタ、モニターの3つを確認。
記載順は上記の順にして、プロジェクタがなければ「ホワイトボード、モニター」となる。
有料無料の区別なし</t>
    <phoneticPr fontId="8"/>
  </si>
  <si>
    <t>両方ある場合：「授乳室・託児所あり」
授乳室のみ：「授乳室あり」
託児室のみ：「託児所あり」
どっちもない：「－」</t>
    <phoneticPr fontId="8"/>
  </si>
  <si>
    <t>連泊時に夕食が前日と異なるメニューとなるかどうか
異なる場合：「異なる」
連日同じ場合：「同じ」
たとえば、3日目までは異なり、4日目は1日目と同じ場合は「異なる」とする。
ビュッフェは「異なる」</t>
    <phoneticPr fontId="8"/>
  </si>
  <si>
    <t>記載例）館内可
記載例）徒歩圏にあり
記載例）館内可・徒歩圏あり
記載例）デリバリー対応
全てなければ「－」</t>
    <phoneticPr fontId="8"/>
  </si>
  <si>
    <t>送迎があれば(事前予約でも）「あり」　そうでなければ「－」</t>
    <phoneticPr fontId="8"/>
  </si>
  <si>
    <t>申込書を参考に、次のような記載方法で記入
熱海駅からバス5分で●●バス停で下車して徒歩3分　＝＞　熱海駅　バス5分+徒歩3分
伊豆高原駅から送迎バスで5分　＝＞　伊豆高原駅　送迎5分</t>
  </si>
  <si>
    <t>←参照</t>
    <rPh sb="1" eb="3">
      <t>サンショウ</t>
    </rPh>
    <phoneticPr fontId="8"/>
  </si>
  <si>
    <t>申込書を参考に以下のいずれかを記載
駐車場(有料)、駐車場(無料）、駐車場なし、提携駐車場あり</t>
  </si>
  <si>
    <t>宿　or　最寄駅　道のりで1km以内にコワーキングスペースがあれば「あり」、なければ「－」</t>
    <phoneticPr fontId="8"/>
  </si>
  <si>
    <t>あり／－</t>
    <phoneticPr fontId="8"/>
  </si>
  <si>
    <t>申込書の65行目　右側で判断。
記載内容を端的に記載。
体験できる内容のみを、任意最大5つ
6つ以上ある場合は「など」を付ける。</t>
  </si>
  <si>
    <r>
      <t>利用時間　：【</t>
    </r>
    <r>
      <rPr>
        <sz val="10"/>
        <color theme="8"/>
        <rFont val="Meiryo"/>
        <family val="3"/>
        <charset val="128"/>
      </rPr>
      <t>5</t>
    </r>
    <r>
      <rPr>
        <sz val="10"/>
        <rFont val="Meiryo"/>
        <family val="3"/>
        <charset val="128"/>
      </rPr>
      <t>】時～【</t>
    </r>
    <r>
      <rPr>
        <sz val="10"/>
        <color theme="8"/>
        <rFont val="Meiryo"/>
        <family val="3"/>
        <charset val="128"/>
      </rPr>
      <t>12</t>
    </r>
    <r>
      <rPr>
        <sz val="10"/>
        <rFont val="Meiryo"/>
        <family val="3"/>
        <charset val="128"/>
      </rPr>
      <t>】時、【</t>
    </r>
    <r>
      <rPr>
        <sz val="10"/>
        <color theme="8"/>
        <rFont val="Meiryo"/>
        <family val="3"/>
        <charset val="128"/>
      </rPr>
      <t>15</t>
    </r>
    <r>
      <rPr>
        <sz val="10"/>
        <rFont val="Meiryo"/>
        <family val="3"/>
        <charset val="128"/>
      </rPr>
      <t>】時～【</t>
    </r>
    <r>
      <rPr>
        <sz val="10"/>
        <color theme="8"/>
        <rFont val="Meiryo"/>
        <family val="3"/>
        <charset val="128"/>
      </rPr>
      <t>24</t>
    </r>
    <r>
      <rPr>
        <sz val="10"/>
        <rFont val="Meiryo"/>
        <family val="3"/>
        <charset val="128"/>
      </rPr>
      <t>】時
サウナ室　：約【</t>
    </r>
    <r>
      <rPr>
        <sz val="10"/>
        <color theme="8"/>
        <rFont val="Meiryo"/>
        <family val="3"/>
        <charset val="128"/>
      </rPr>
      <t>83</t>
    </r>
    <r>
      <rPr>
        <sz val="10"/>
        <rFont val="Meiryo"/>
        <family val="3"/>
        <charset val="128"/>
      </rPr>
      <t>】℃ 　    約【</t>
    </r>
    <r>
      <rPr>
        <sz val="10"/>
        <color theme="8"/>
        <rFont val="Meiryo"/>
        <family val="3"/>
        <charset val="128"/>
      </rPr>
      <t>4</t>
    </r>
    <r>
      <rPr>
        <sz val="10"/>
        <rFont val="Meiryo"/>
        <family val="3"/>
        <charset val="128"/>
      </rPr>
      <t>】人収容 
水風呂　　：約【</t>
    </r>
    <r>
      <rPr>
        <sz val="10"/>
        <color theme="8"/>
        <rFont val="Meiryo"/>
        <family val="3"/>
        <charset val="128"/>
      </rPr>
      <t>15</t>
    </r>
    <r>
      <rPr>
        <sz val="10"/>
        <rFont val="Meiryo"/>
        <family val="3"/>
        <charset val="128"/>
      </rPr>
      <t>】℃ 　    約【</t>
    </r>
    <r>
      <rPr>
        <sz val="10"/>
        <color theme="8"/>
        <rFont val="Meiryo"/>
        <family val="3"/>
        <charset val="128"/>
      </rPr>
      <t>2</t>
    </r>
    <r>
      <rPr>
        <sz val="10"/>
        <rFont val="Meiryo"/>
        <family val="3"/>
        <charset val="128"/>
      </rPr>
      <t>】人収容
サウナ後に浴場で休めるスペース（ととのいスペース）：【</t>
    </r>
    <r>
      <rPr>
        <sz val="10"/>
        <color theme="8"/>
        <rFont val="Meiryo"/>
        <family val="3"/>
        <charset val="128"/>
      </rPr>
      <t>あり</t>
    </r>
    <r>
      <rPr>
        <sz val="10"/>
        <rFont val="Meiryo"/>
        <family val="3"/>
        <charset val="128"/>
      </rPr>
      <t>】　イス約【</t>
    </r>
    <r>
      <rPr>
        <sz val="10"/>
        <color theme="8"/>
        <rFont val="Meiryo"/>
        <family val="3"/>
        <charset val="128"/>
      </rPr>
      <t>4</t>
    </r>
    <r>
      <rPr>
        <sz val="10"/>
        <rFont val="Meiryo"/>
        <family val="3"/>
        <charset val="128"/>
      </rPr>
      <t>】席
サウナの特徴　：</t>
    </r>
    <r>
      <rPr>
        <sz val="10"/>
        <color theme="8"/>
        <rFont val="Meiryo"/>
        <family val="3"/>
        <charset val="128"/>
      </rPr>
      <t>遠赤外線、ドライサウナ</t>
    </r>
    <r>
      <rPr>
        <sz val="10"/>
        <rFont val="Meiryo"/>
        <family val="3"/>
        <charset val="128"/>
      </rPr>
      <t xml:space="preserve"> </t>
    </r>
    <phoneticPr fontId="8"/>
  </si>
  <si>
    <t>客室Wi-Fi有無</t>
    <phoneticPr fontId="8"/>
  </si>
  <si>
    <t>&gt;会議室</t>
  </si>
  <si>
    <t>&gt;客室以外のワークスペース</t>
  </si>
  <si>
    <r>
      <t>&gt;</t>
    </r>
    <r>
      <rPr>
        <u/>
        <sz val="11"/>
        <color theme="10"/>
        <rFont val="ＭＳ Ｐゴシック"/>
        <family val="2"/>
        <charset val="128"/>
      </rPr>
      <t>その他設備</t>
    </r>
    <rPh sb="3" eb="4">
      <t>タ</t>
    </rPh>
    <rPh sb="4" eb="6">
      <t>セツビ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</si>
  <si>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宿比較用</t>
    </r>
    <rPh sb="1" eb="2">
      <t>ヤド</t>
    </rPh>
    <rPh sb="2" eb="5">
      <t>ヒカクヨウ</t>
    </rPh>
    <phoneticPr fontId="8"/>
  </si>
  <si>
    <t>↓入力用</t>
    <rPh sb="1" eb="3">
      <t>ニュウリョク</t>
    </rPh>
    <rPh sb="3" eb="4">
      <t>ヨウ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</si>
  <si>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画像</t>
    </r>
    <rPh sb="1" eb="3">
      <t>ガゾウ</t>
    </rPh>
    <phoneticPr fontId="8"/>
  </si>
  <si>
    <r>
      <t>&gt;</t>
    </r>
    <r>
      <rPr>
        <u/>
        <sz val="11"/>
        <color theme="10"/>
        <rFont val="Yu Gothic"/>
        <family val="2"/>
        <charset val="128"/>
      </rPr>
      <t>施設情報</t>
    </r>
    <r>
      <rPr>
        <u/>
        <sz val="11"/>
        <color theme="10"/>
        <rFont val="Arial"/>
        <family val="2"/>
      </rPr>
      <t>(</t>
    </r>
    <r>
      <rPr>
        <u/>
        <sz val="11"/>
        <color theme="10"/>
        <rFont val="Yu Gothic"/>
        <family val="2"/>
        <charset val="128"/>
      </rPr>
      <t>チェックボックス</t>
    </r>
    <r>
      <rPr>
        <u/>
        <sz val="11"/>
        <color theme="10"/>
        <rFont val="Arial"/>
        <family val="2"/>
      </rPr>
      <t>)</t>
    </r>
    <rPh sb="1" eb="3">
      <t>シセツ</t>
    </rPh>
    <rPh sb="3" eb="5">
      <t>ジョウホウ</t>
    </rPh>
    <phoneticPr fontId="8"/>
  </si>
  <si>
    <t>その他、貸出備品</t>
    <rPh sb="4" eb="6">
      <t>カシダシ</t>
    </rPh>
    <rPh sb="6" eb="8">
      <t>ビヒン</t>
    </rPh>
    <phoneticPr fontId="8"/>
  </si>
  <si>
    <t>・コーヒーポットサービス10杯分（税込3,300円）
・お茶（無料）
・Bluetoothスピーカー（無料）</t>
    <phoneticPr fontId="8"/>
  </si>
  <si>
    <r>
      <t>&gt;</t>
    </r>
    <r>
      <rPr>
        <u/>
        <sz val="11"/>
        <color theme="10"/>
        <rFont val="Meiryo"/>
        <family val="3"/>
        <charset val="128"/>
      </rPr>
      <t>貸出サービス</t>
    </r>
    <rPh sb="1" eb="3">
      <t>カシダシ</t>
    </rPh>
    <phoneticPr fontId="8"/>
  </si>
  <si>
    <t>神経痛、筋肉痛、関節痛、五十肩、運動麻痺、関節のこわばり、うちみ、くじき、慢性消化器病、冷え性、病後回復期、疲労回復、健康増進、きりきず、やけど、慢性皮膚病、虚弱体質、慢性婦人病</t>
    <rPh sb="81" eb="83">
      <t>タイシツ</t>
    </rPh>
    <phoneticPr fontId="8"/>
  </si>
  <si>
    <t>代表取締役社長</t>
    <rPh sb="0" eb="7">
      <t>ダイヒョウトリシマリヤクシャチョウ</t>
    </rPh>
    <phoneticPr fontId="8"/>
  </si>
  <si>
    <t>18:00～22:00まで、要予約・有料（１時間3,000円）</t>
    <phoneticPr fontId="8"/>
  </si>
  <si>
    <r>
      <t>客室以外で「</t>
    </r>
    <r>
      <rPr>
        <b/>
        <sz val="11"/>
        <color rgb="FFFF0000"/>
        <rFont val="Meiryo"/>
        <family val="3"/>
        <charset val="128"/>
      </rPr>
      <t>Wi-Fi利用ができるワークスペース（ノートパソコンでの作業やミーティングなど）</t>
    </r>
    <r>
      <rPr>
        <b/>
        <sz val="11"/>
        <color theme="1"/>
        <rFont val="Meiryo"/>
        <family val="3"/>
        <charset val="128"/>
      </rPr>
      <t xml:space="preserve">」がある場合は記入ください。
</t>
    </r>
    <r>
      <rPr>
        <b/>
        <sz val="11"/>
        <color rgb="FFFF0000"/>
        <rFont val="Meiryo"/>
        <family val="3"/>
        <charset val="128"/>
      </rPr>
      <t>※無料に該当するワークスペース：</t>
    </r>
    <r>
      <rPr>
        <b/>
        <sz val="10"/>
        <color rgb="FFFF0000"/>
        <rFont val="Meiryo"/>
        <family val="3"/>
        <charset val="128"/>
      </rPr>
      <t>館内レストラン、ロビー、テラス、無料会議室などでWi-Fiが利用できノートパソコンで作業ができる。</t>
    </r>
    <rPh sb="0" eb="2">
      <t>キャクシツ</t>
    </rPh>
    <rPh sb="2" eb="4">
      <t>イガイ</t>
    </rPh>
    <rPh sb="11" eb="13">
      <t>リヨウ</t>
    </rPh>
    <rPh sb="34" eb="36">
      <t>サギョウ</t>
    </rPh>
    <rPh sb="50" eb="52">
      <t>バアイ</t>
    </rPh>
    <rPh sb="53" eb="55">
      <t>キニュウ</t>
    </rPh>
    <rPh sb="62" eb="64">
      <t>ムリョウ</t>
    </rPh>
    <rPh sb="65" eb="67">
      <t>ガイトウ</t>
    </rPh>
    <phoneticPr fontId="8"/>
  </si>
  <si>
    <r>
      <t xml:space="preserve">予約受付E-MAIL </t>
    </r>
    <r>
      <rPr>
        <b/>
        <sz val="10"/>
        <color theme="1"/>
        <rFont val="Meiryo"/>
        <family val="3"/>
        <charset val="128"/>
      </rPr>
      <t>※3</t>
    </r>
    <phoneticPr fontId="8"/>
  </si>
  <si>
    <r>
      <rPr>
        <b/>
        <sz val="11"/>
        <rFont val="Meiryo"/>
        <family val="3"/>
        <charset val="128"/>
      </rPr>
      <t>コワーキングスペース</t>
    </r>
    <r>
      <rPr>
        <b/>
        <sz val="12"/>
        <rFont val="Meiryo"/>
        <family val="3"/>
        <charset val="128"/>
      </rPr>
      <t xml:space="preserve">
</t>
    </r>
    <r>
      <rPr>
        <sz val="9"/>
        <rFont val="Meiryo"/>
        <family val="3"/>
        <charset val="128"/>
      </rPr>
      <t>宿、もしくは最寄駅から1km圏内に「コワーキングスペース」があればご記載ください。コワーキングスペースとは有料/無料で利用できる共同スペースであり、スターバックスやファミレスなどWi-Fiが利用できる飲食店などは含みません。</t>
    </r>
    <phoneticPr fontId="8"/>
  </si>
  <si>
    <t>授乳室/託児所</t>
    <phoneticPr fontId="8"/>
  </si>
  <si>
    <t>ＷＰの「施設情報」の「机・椅子あり」にチェックをいれたら「あり」そうでなければ「－」</t>
    <phoneticPr fontId="8"/>
  </si>
  <si>
    <t>2～7列、秀丸で【改行】を置換。</t>
    <rPh sb="3" eb="4">
      <t>レツ</t>
    </rPh>
    <rPh sb="5" eb="7">
      <t>ヒデマル</t>
    </rPh>
    <rPh sb="9" eb="11">
      <t>カイギョウ</t>
    </rPh>
    <rPh sb="13" eb="15">
      <t>オキカエ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</si>
  <si>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コロナ対策</t>
    </r>
    <rPh sb="4" eb="6">
      <t>タイサク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</si>
  <si>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おすすめプラン</t>
    </r>
    <phoneticPr fontId="8"/>
  </si>
  <si>
    <t>次の「プラン例　テキスト」→ご相談に応じますので、気軽にお問い合わせください。「プラン例　ボタンリンク先URL」はgoogleフォームURL</t>
    <rPh sb="0" eb="1">
      <t>ツギ</t>
    </rPh>
    <phoneticPr fontId="8"/>
  </si>
  <si>
    <r>
      <t>&gt;</t>
    </r>
    <r>
      <rPr>
        <u/>
        <sz val="11"/>
        <color theme="10"/>
        <rFont val="Meiryo"/>
        <family val="3"/>
        <charset val="128"/>
      </rPr>
      <t>ワースペース</t>
    </r>
    <phoneticPr fontId="8"/>
  </si>
  <si>
    <r>
      <t xml:space="preserve">&gt; </t>
    </r>
    <r>
      <rPr>
        <u/>
        <sz val="11"/>
        <color theme="10"/>
        <rFont val="Meiryo"/>
        <family val="3"/>
        <charset val="128"/>
      </rPr>
      <t>館内サービス</t>
    </r>
    <rPh sb="2" eb="4">
      <t>カンナイ</t>
    </rPh>
    <phoneticPr fontId="8"/>
  </si>
  <si>
    <r>
      <t>&gt;</t>
    </r>
    <r>
      <rPr>
        <u/>
        <sz val="11"/>
        <color theme="10"/>
        <rFont val="ＭＳ Ｐゴシック"/>
        <family val="2"/>
        <charset val="128"/>
      </rPr>
      <t>周辺環境</t>
    </r>
    <rPh sb="1" eb="3">
      <t>シュウヘン</t>
    </rPh>
    <rPh sb="3" eb="5">
      <t>カンキョウ</t>
    </rPh>
    <phoneticPr fontId="8"/>
  </si>
  <si>
    <t>↓BIGLOBE旅行 バナーテキスト</t>
    <phoneticPr fontId="8"/>
  </si>
  <si>
    <t>▶</t>
    <phoneticPr fontId="8"/>
  </si>
  <si>
    <t>コロナ対策を記載していたら「あり」そうでなければ「－」</t>
    <phoneticPr fontId="8"/>
  </si>
  <si>
    <t>申込書の35行目に具体的なプランが記載されていたら「あり」　そうでなければ「－」
期間限定などのプランのときは最後に（期間限定）と付与</t>
    <phoneticPr fontId="8"/>
  </si>
  <si>
    <t>申込書や公式サイトをホテル敷地の施設を確認して最大3つを記載。
記入例）サウナ、ジム、ゴルフ</t>
    <phoneticPr fontId="8"/>
  </si>
  <si>
    <t>↓テキスト１用</t>
    <rPh sb="6" eb="7">
      <t>ヨウ</t>
    </rPh>
    <phoneticPr fontId="8"/>
  </si>
  <si>
    <t>■ワーケーションプラン
1泊2食付、会議室12時間利用込（30名まで）
夕朝食：レストラン（夕食 会席料理・朝食 バイキング）
料金：平日 11,000円/人、金・日 14,300円/人、土・祝15,500円/人、入湯税150円別途
■おこもりプラン
最大24時間滞在可
夕朝食：ルームサービス
料金：平日 12,000円/人、金・日 15,300円/人、土・祝16,500円/人、入湯税150円別途</t>
    <phoneticPr fontId="8"/>
  </si>
  <si>
    <t>申込書送付先</t>
    <rPh sb="3" eb="6">
      <t>ソウフサキ</t>
    </rPh>
    <phoneticPr fontId="8"/>
  </si>
  <si>
    <r>
      <t xml:space="preserve">■企業向け宿泊プラン例・ワーケーション向け施設や設備
</t>
    </r>
    <r>
      <rPr>
        <sz val="10"/>
        <rFont val="Meiryo"/>
        <family val="3"/>
        <charset val="128"/>
      </rPr>
      <t>※例を記載いただいた方が訴求できますが、表記しにくい場合は「ご相談に応じますので、お気軽にお問い合わせください。」とご記載ください。</t>
    </r>
    <rPh sb="5" eb="7">
      <t>シュクハク</t>
    </rPh>
    <rPh sb="10" eb="11">
      <t>レイ</t>
    </rPh>
    <rPh sb="19" eb="20">
      <t>ム</t>
    </rPh>
    <rPh sb="21" eb="23">
      <t>シセツ</t>
    </rPh>
    <rPh sb="24" eb="26">
      <t>セツビ</t>
    </rPh>
    <phoneticPr fontId="8"/>
  </si>
  <si>
    <t>アーリーチェックインの対応可</t>
    <rPh sb="11" eb="13">
      <t>タイオウ</t>
    </rPh>
    <rPh sb="13" eb="14">
      <t>カ</t>
    </rPh>
    <phoneticPr fontId="8"/>
  </si>
  <si>
    <t>レイトチェックアウトの対応可</t>
    <rPh sb="11" eb="13">
      <t>タイオウ</t>
    </rPh>
    <rPh sb="13" eb="14">
      <t>カ</t>
    </rPh>
    <phoneticPr fontId="8"/>
  </si>
  <si>
    <t>事前予約制。箱根湯本駅より約10分</t>
  </si>
  <si>
    <t>予約制</t>
    <rPh sb="0" eb="2">
      <t>ヨヤク</t>
    </rPh>
    <rPh sb="2" eb="3">
      <t>セイ</t>
    </rPh>
    <phoneticPr fontId="8"/>
  </si>
  <si>
    <t>約20名　9~18時
珈琲　550円、紅茶　550円など</t>
    <rPh sb="0" eb="1">
      <t>ヤク</t>
    </rPh>
    <rPh sb="3" eb="4">
      <t>メイ</t>
    </rPh>
    <rPh sb="9" eb="10">
      <t>ジ</t>
    </rPh>
    <rPh sb="11" eb="13">
      <t>コーヒー</t>
    </rPh>
    <rPh sb="17" eb="18">
      <t>エン</t>
    </rPh>
    <rPh sb="19" eb="21">
      <t>コウチャ</t>
    </rPh>
    <rPh sb="25" eb="26">
      <t>エン</t>
    </rPh>
    <phoneticPr fontId="8"/>
  </si>
  <si>
    <t>延長コード</t>
    <rPh sb="0" eb="2">
      <t>エンチョウ</t>
    </rPh>
    <phoneticPr fontId="8"/>
  </si>
  <si>
    <r>
      <t>外観　</t>
    </r>
    <r>
      <rPr>
        <sz val="10"/>
        <color rgb="FFFF0000"/>
        <rFont val="Meiryo"/>
        <family val="3"/>
        <charset val="128"/>
      </rPr>
      <t>※</t>
    </r>
    <phoneticPr fontId="8"/>
  </si>
  <si>
    <t>外観</t>
    <phoneticPr fontId="8"/>
  </si>
  <si>
    <t>onsenwork@bcs.biglobe.ne.jp</t>
    <phoneticPr fontId="8"/>
  </si>
  <si>
    <t>客室名</t>
    <rPh sb="0" eb="2">
      <t>キャクシツ</t>
    </rPh>
    <rPh sb="2" eb="3">
      <t>メイ</t>
    </rPh>
    <phoneticPr fontId="8"/>
  </si>
  <si>
    <t>下り速度
（Mbps）</t>
    <rPh sb="0" eb="1">
      <t>クダ</t>
    </rPh>
    <rPh sb="2" eb="4">
      <t>ソクド</t>
    </rPh>
    <phoneticPr fontId="8"/>
  </si>
  <si>
    <t>上り速度
（Mbps）</t>
    <rPh sb="0" eb="1">
      <t>ノボ</t>
    </rPh>
    <rPh sb="2" eb="4">
      <t>ソクド</t>
    </rPh>
    <phoneticPr fontId="8"/>
  </si>
  <si>
    <t>レイテンシ
（msec）</t>
    <phoneticPr fontId="8"/>
  </si>
  <si>
    <t>onsenwork@bcs.biglobe.ne.jp</t>
    <phoneticPr fontId="8"/>
  </si>
  <si>
    <t>客室Wi-Fi状況</t>
    <rPh sb="0" eb="2">
      <t>キャクシツ</t>
    </rPh>
    <rPh sb="7" eb="9">
      <t>ジョウキョウ</t>
    </rPh>
    <phoneticPr fontId="8"/>
  </si>
  <si>
    <t>320号室</t>
    <rPh sb="3" eb="5">
      <t>ゴウシツ</t>
    </rPh>
    <phoneticPr fontId="8"/>
  </si>
  <si>
    <t>28.4Mbps</t>
    <phoneticPr fontId="8"/>
  </si>
  <si>
    <t>35.0Mbps</t>
    <phoneticPr fontId="8"/>
  </si>
  <si>
    <t>6msec</t>
    <phoneticPr fontId="8"/>
  </si>
  <si>
    <t>電話番号</t>
    <rPh sb="0" eb="2">
      <t>デンワ</t>
    </rPh>
    <rPh sb="2" eb="4">
      <t>バンゴウ</t>
    </rPh>
    <phoneticPr fontId="8"/>
  </si>
  <si>
    <t>03-0000-0000</t>
    <phoneticPr fontId="8"/>
  </si>
  <si>
    <t>宿のキャッチコピー
20文字以内</t>
    <rPh sb="0" eb="1">
      <t>ヤド</t>
    </rPh>
    <rPh sb="12" eb="14">
      <t>モジ</t>
    </rPh>
    <rPh sb="14" eb="16">
      <t>イナイ</t>
    </rPh>
    <phoneticPr fontId="8"/>
  </si>
  <si>
    <t>チーム合宿や長期滞在も歓迎の老舗旅館</t>
    <phoneticPr fontId="8"/>
  </si>
  <si>
    <r>
      <t xml:space="preserve">デスク（机と椅子）がある部屋数
</t>
    </r>
    <r>
      <rPr>
        <sz val="8"/>
        <rFont val="Meiryo"/>
        <family val="3"/>
        <charset val="128"/>
      </rPr>
      <t>※座卓のみの部屋は除く</t>
    </r>
    <rPh sb="17" eb="19">
      <t>ザタク</t>
    </rPh>
    <rPh sb="22" eb="24">
      <t>ヘヤ</t>
    </rPh>
    <rPh sb="25" eb="26">
      <t>ノゾ</t>
    </rPh>
    <phoneticPr fontId="8"/>
  </si>
  <si>
    <t>ONSEN WORK　掲載申込書</t>
    <phoneticPr fontId="8"/>
  </si>
  <si>
    <t>BIGLOBE　ONSEN WORK事務局</t>
    <phoneticPr fontId="8"/>
  </si>
  <si>
    <t>Wi-Fi状況の確認方法につきましては、別途測定方法に関する資料をご送付いたします。
BIGLOBE　ONSEN WORK事務局（onsenwork@bcs.biglobe.ne.jp）までご連絡ください。</t>
    <rPh sb="5" eb="7">
      <t>ジョウキョウ</t>
    </rPh>
    <rPh sb="8" eb="10">
      <t>カクニン</t>
    </rPh>
    <rPh sb="10" eb="12">
      <t>ホウホウ</t>
    </rPh>
    <rPh sb="20" eb="22">
      <t>ベット</t>
    </rPh>
    <rPh sb="22" eb="24">
      <t>ソクテイ</t>
    </rPh>
    <rPh sb="24" eb="26">
      <t>ホウホウ</t>
    </rPh>
    <rPh sb="27" eb="28">
      <t>カン</t>
    </rPh>
    <rPh sb="30" eb="32">
      <t>シリョウ</t>
    </rPh>
    <rPh sb="34" eb="36">
      <t>ソウフ</t>
    </rPh>
    <rPh sb="96" eb="98">
      <t>レンラク</t>
    </rPh>
    <phoneticPr fontId="8"/>
  </si>
  <si>
    <r>
      <rPr>
        <b/>
        <sz val="10"/>
        <color theme="1"/>
        <rFont val="Meiryo"/>
        <family val="3"/>
        <charset val="128"/>
      </rPr>
      <t xml:space="preserve">※4 </t>
    </r>
    <r>
      <rPr>
        <sz val="10"/>
        <color theme="1"/>
        <rFont val="Meiryo"/>
        <family val="3"/>
        <charset val="128"/>
      </rPr>
      <t>　担当者E-MAIL　：　弊社との事務連絡に利用します。（企業からの予約のご相談は予約受付E-MAILを利用します）</t>
    </r>
    <rPh sb="25" eb="27">
      <t>リヨウ</t>
    </rPh>
    <rPh sb="37" eb="39">
      <t>ヨヤク</t>
    </rPh>
    <rPh sb="41" eb="43">
      <t>ソウダン</t>
    </rPh>
    <phoneticPr fontId="8"/>
  </si>
  <si>
    <r>
      <t>E-MAIL　</t>
    </r>
    <r>
      <rPr>
        <b/>
        <sz val="10"/>
        <rFont val="Meiryo"/>
        <family val="3"/>
        <charset val="128"/>
      </rPr>
      <t>※４</t>
    </r>
    <phoneticPr fontId="8"/>
  </si>
  <si>
    <t>改版日　2023/3/7</t>
    <phoneticPr fontId="8"/>
  </si>
  <si>
    <r>
      <rPr>
        <b/>
        <sz val="10"/>
        <color theme="1"/>
        <rFont val="Meiryo"/>
        <family val="3"/>
        <charset val="128"/>
      </rPr>
      <t>※3</t>
    </r>
    <r>
      <rPr>
        <sz val="10"/>
        <color theme="1"/>
        <rFont val="Meiryo"/>
        <family val="3"/>
        <charset val="128"/>
      </rPr>
      <t>　予約受付E-MAIL：　弊社より企業からの予約に関するご相談が届くメールアドレス</t>
    </r>
    <rPh sb="15" eb="17">
      <t>ヘイシャ</t>
    </rPh>
    <rPh sb="24" eb="26">
      <t>ヨヤク</t>
    </rPh>
    <rPh sb="27" eb="28">
      <t>カン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</si>
</sst>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40">
    <font>
      <sz val="11"/>
      <color theme="1"/>
      <name val="Arial"/>
    </font>
    <font>
      <sz val="10"/>
      <color theme="1"/>
      <name val="Meiryo"/>
      <family val="3"/>
      <charset val="128"/>
    </font>
    <font>
      <b/>
      <sz val="20"/>
      <color theme="1"/>
      <name val="Meiryo"/>
      <family val="3"/>
      <charset val="128"/>
    </font>
    <font>
      <sz val="12"/>
      <color theme="1"/>
      <name val="Meiryo"/>
      <family val="3"/>
      <charset val="128"/>
    </font>
    <font>
      <b/>
      <sz val="12"/>
      <color theme="1"/>
      <name val="Meiryo"/>
      <family val="3"/>
      <charset val="128"/>
    </font>
    <font>
      <sz val="11"/>
      <name val="Arial"/>
      <family val="2"/>
    </font>
    <font>
      <sz val="11"/>
      <color theme="1"/>
      <name val="Meiryo"/>
      <family val="3"/>
      <charset val="128"/>
    </font>
    <font>
      <sz val="10"/>
      <color rgb="FFFF0000"/>
      <name val="Meiryo"/>
      <family val="3"/>
      <charset val="128"/>
    </font>
    <font>
      <sz val="6"/>
      <name val="ＭＳ Ｐゴシック"/>
      <family val="3"/>
      <charset val="128"/>
    </font>
    <font>
      <b/>
      <sz val="10"/>
      <color rgb="FFFF0000"/>
      <name val="Meiryo"/>
      <family val="3"/>
      <charset val="128"/>
    </font>
    <font>
      <u/>
      <sz val="11"/>
      <color theme="10"/>
      <name val="Arial"/>
      <family val="2"/>
    </font>
    <font>
      <sz val="10"/>
      <color theme="8"/>
      <name val="Meiryo"/>
      <family val="3"/>
      <charset val="128"/>
    </font>
    <font>
      <sz val="11"/>
      <color theme="8"/>
      <name val="Arial"/>
      <family val="2"/>
    </font>
    <font>
      <sz val="11"/>
      <color theme="8"/>
      <name val="Meiryo"/>
      <family val="3"/>
      <charset val="128"/>
    </font>
    <font>
      <b/>
      <sz val="11"/>
      <color theme="1"/>
      <name val="Meiryo"/>
      <family val="3"/>
      <charset val="128"/>
    </font>
    <font>
      <u/>
      <sz val="11"/>
      <color theme="10"/>
      <name val="Meiryo"/>
      <family val="3"/>
      <charset val="128"/>
    </font>
    <font>
      <b/>
      <sz val="10"/>
      <color theme="1"/>
      <name val="Meiryo"/>
      <family val="3"/>
      <charset val="128"/>
    </font>
    <font>
      <sz val="10"/>
      <name val="Meiryo"/>
      <family val="3"/>
      <charset val="128"/>
    </font>
    <font>
      <sz val="9"/>
      <color theme="1"/>
      <name val="Meiryo"/>
      <family val="3"/>
      <charset val="128"/>
    </font>
    <font>
      <b/>
      <sz val="10"/>
      <name val="Meiryo"/>
      <family val="3"/>
      <charset val="128"/>
    </font>
    <font>
      <sz val="11"/>
      <name val="Meiryo"/>
      <family val="3"/>
      <charset val="128"/>
    </font>
    <font>
      <b/>
      <sz val="12"/>
      <name val="Meiryo"/>
      <family val="3"/>
      <charset val="128"/>
    </font>
    <font>
      <sz val="11"/>
      <color theme="1"/>
      <name val="Arial"/>
      <family val="2"/>
    </font>
    <font>
      <b/>
      <sz val="10"/>
      <color theme="0" tint="-0.34998626667073579"/>
      <name val="Meiryo"/>
      <family val="3"/>
      <charset val="128"/>
    </font>
    <font>
      <sz val="12"/>
      <color theme="0" tint="-0.34998626667073579"/>
      <name val="Meiryo"/>
      <family val="3"/>
      <charset val="128"/>
    </font>
    <font>
      <sz val="10"/>
      <color theme="0" tint="-0.34998626667073579"/>
      <name val="Meiryo"/>
      <family val="3"/>
      <charset val="128"/>
    </font>
    <font>
      <sz val="11"/>
      <color theme="0" tint="-0.34998626667073579"/>
      <name val="Meiryo"/>
      <family val="3"/>
      <charset val="128"/>
    </font>
    <font>
      <u/>
      <sz val="11"/>
      <color theme="10"/>
      <name val="Yu Gothic"/>
      <family val="2"/>
      <charset val="128"/>
    </font>
    <font>
      <u/>
      <sz val="11"/>
      <color theme="10"/>
      <name val="ＭＳ Ｐゴシック"/>
      <family val="2"/>
      <charset val="128"/>
    </font>
    <font>
      <b/>
      <sz val="11"/>
      <color theme="1"/>
      <name val="Arial"/>
      <family val="2"/>
    </font>
    <font>
      <b/>
      <sz val="11"/>
      <color rgb="FFFF0000"/>
      <name val="Meiryo"/>
      <family val="3"/>
      <charset val="128"/>
    </font>
    <font>
      <sz val="9"/>
      <name val="Meiryo"/>
      <family val="3"/>
      <charset val="128"/>
    </font>
    <font>
      <b/>
      <sz val="10"/>
      <color rgb="FF444444"/>
      <name val="Meiryo"/>
      <family val="3"/>
      <charset val="128"/>
    </font>
    <font>
      <sz val="10"/>
      <color rgb="FF23282D"/>
      <name val="Meiryo"/>
      <family val="3"/>
      <charset val="128"/>
    </font>
    <font>
      <sz val="10"/>
      <color rgb="FF444444"/>
      <name val="Meiryo"/>
      <family val="3"/>
      <charset val="128"/>
    </font>
    <font>
      <b/>
      <sz val="11"/>
      <name val="Meiryo"/>
      <family val="3"/>
      <charset val="128"/>
    </font>
    <font>
      <sz val="9"/>
      <color theme="8"/>
      <name val="Meiryo"/>
      <family val="3"/>
      <charset val="128"/>
    </font>
    <font>
      <sz val="9"/>
      <color theme="8"/>
      <name val="Arial"/>
      <family val="2"/>
    </font>
    <font>
      <b/>
      <sz val="11"/>
      <name val="Arial"/>
      <family val="2"/>
    </font>
    <font>
      <sz val="8"/>
      <name val="Meiryo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EEAF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2" fillId="0" borderId="1"/>
    <xf numFmtId="0" fontId="10" fillId="0" borderId="1" applyNumberFormat="0" applyFill="0" applyBorder="0" applyAlignment="0" applyProtection="0"/>
  </cellStyleXfs>
  <cellXfs count="502">
    <xf numFmtId="0" fontId="0" fillId="0" borderId="0" xfId="0" applyAlignment="1">
      <alignment vertical="center"/>
    </xf>
    <xf numFmtId="0" fontId="17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 shrinkToFi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7" fillId="5" borderId="18" xfId="0" applyFont="1" applyFill="1" applyBorder="1" applyAlignment="1">
      <alignment vertical="center"/>
    </xf>
    <xf numFmtId="0" fontId="17" fillId="5" borderId="18" xfId="0" applyFont="1" applyFill="1" applyBorder="1" applyAlignment="1">
      <alignment vertical="center" wrapText="1"/>
    </xf>
    <xf numFmtId="0" fontId="5" fillId="6" borderId="18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1" fillId="7" borderId="73" xfId="0" applyFont="1" applyFill="1" applyBorder="1" applyAlignment="1">
      <alignment vertical="center"/>
    </xf>
    <xf numFmtId="0" fontId="1" fillId="7" borderId="57" xfId="0" applyFont="1" applyFill="1" applyBorder="1" applyAlignment="1">
      <alignment vertical="center" wrapText="1"/>
    </xf>
    <xf numFmtId="0" fontId="1" fillId="7" borderId="6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7" fillId="5" borderId="12" xfId="0" applyFont="1" applyFill="1" applyBorder="1" applyAlignment="1">
      <alignment vertical="center"/>
    </xf>
    <xf numFmtId="0" fontId="17" fillId="9" borderId="18" xfId="0" applyFont="1" applyFill="1" applyBorder="1" applyAlignment="1">
      <alignment vertical="center" wrapText="1"/>
    </xf>
    <xf numFmtId="0" fontId="17" fillId="9" borderId="12" xfId="0" applyFont="1" applyFill="1" applyBorder="1" applyAlignment="1">
      <alignment vertical="center" wrapText="1"/>
    </xf>
    <xf numFmtId="0" fontId="6" fillId="9" borderId="6" xfId="0" applyFont="1" applyFill="1" applyBorder="1" applyAlignment="1">
      <alignment vertical="center" wrapText="1"/>
    </xf>
    <xf numFmtId="0" fontId="6" fillId="9" borderId="18" xfId="0" applyFont="1" applyFill="1" applyBorder="1" applyAlignment="1">
      <alignment vertical="center" wrapText="1"/>
    </xf>
    <xf numFmtId="0" fontId="6" fillId="9" borderId="12" xfId="0" applyFont="1" applyFill="1" applyBorder="1" applyAlignment="1">
      <alignment vertical="center" wrapText="1"/>
    </xf>
    <xf numFmtId="0" fontId="17" fillId="9" borderId="6" xfId="0" applyFont="1" applyFill="1" applyBorder="1" applyAlignment="1">
      <alignment vertical="center" wrapText="1"/>
    </xf>
    <xf numFmtId="0" fontId="17" fillId="5" borderId="6" xfId="0" applyFont="1" applyFill="1" applyBorder="1" applyAlignment="1">
      <alignment vertical="center"/>
    </xf>
    <xf numFmtId="0" fontId="17" fillId="7" borderId="73" xfId="0" applyFont="1" applyFill="1" applyBorder="1" applyAlignment="1">
      <alignment vertical="center"/>
    </xf>
    <xf numFmtId="0" fontId="17" fillId="7" borderId="57" xfId="0" applyFont="1" applyFill="1" applyBorder="1" applyAlignment="1">
      <alignment vertical="center" wrapText="1"/>
    </xf>
    <xf numFmtId="0" fontId="17" fillId="7" borderId="60" xfId="0" applyFont="1" applyFill="1" applyBorder="1" applyAlignment="1">
      <alignment vertical="center" wrapText="1"/>
    </xf>
    <xf numFmtId="0" fontId="20" fillId="9" borderId="6" xfId="0" applyFont="1" applyFill="1" applyBorder="1" applyAlignment="1">
      <alignment vertical="center" wrapText="1"/>
    </xf>
    <xf numFmtId="0" fontId="20" fillId="9" borderId="18" xfId="0" applyFont="1" applyFill="1" applyBorder="1" applyAlignment="1">
      <alignment vertical="center" wrapText="1"/>
    </xf>
    <xf numFmtId="0" fontId="20" fillId="9" borderId="12" xfId="0" applyFont="1" applyFill="1" applyBorder="1" applyAlignment="1">
      <alignment vertical="center" wrapText="1"/>
    </xf>
    <xf numFmtId="0" fontId="10" fillId="0" borderId="0" xfId="1" applyAlignment="1" applyProtection="1">
      <alignment vertical="center"/>
    </xf>
    <xf numFmtId="0" fontId="25" fillId="0" borderId="0" xfId="0" applyFont="1" applyAlignment="1">
      <alignment horizontal="left" vertical="top"/>
    </xf>
    <xf numFmtId="0" fontId="11" fillId="2" borderId="1" xfId="0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/>
    <xf numFmtId="0" fontId="10" fillId="0" borderId="0" xfId="1" applyAlignment="1" applyProtection="1">
      <alignment vertical="top"/>
    </xf>
    <xf numFmtId="0" fontId="25" fillId="0" borderId="0" xfId="0" applyFont="1" applyAlignment="1">
      <alignment vertical="center"/>
    </xf>
    <xf numFmtId="0" fontId="10" fillId="0" borderId="0" xfId="1" applyAlignment="1" applyProtection="1"/>
    <xf numFmtId="0" fontId="10" fillId="10" borderId="0" xfId="1" applyFill="1" applyAlignment="1" applyProtection="1">
      <alignment vertical="center"/>
    </xf>
    <xf numFmtId="0" fontId="10" fillId="0" borderId="0" xfId="1" applyFill="1" applyAlignment="1" applyProtection="1">
      <alignment vertical="top"/>
    </xf>
    <xf numFmtId="0" fontId="25" fillId="0" borderId="0" xfId="0" applyFont="1" applyAlignment="1">
      <alignment horizontal="left"/>
    </xf>
    <xf numFmtId="0" fontId="26" fillId="0" borderId="0" xfId="0" applyFont="1" applyAlignment="1">
      <alignment vertical="center" wrapText="1"/>
    </xf>
    <xf numFmtId="0" fontId="10" fillId="0" borderId="0" xfId="1" applyAlignment="1" applyProtection="1">
      <alignment horizontal="left" vertical="center"/>
    </xf>
    <xf numFmtId="0" fontId="2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1" fillId="0" borderId="1" xfId="2" applyFont="1" applyAlignment="1" applyProtection="1">
      <alignment vertical="center"/>
      <protection locked="0"/>
    </xf>
    <xf numFmtId="0" fontId="1" fillId="8" borderId="1" xfId="2" applyFont="1" applyFill="1" applyAlignment="1">
      <alignment vertical="center"/>
    </xf>
    <xf numFmtId="0" fontId="1" fillId="8" borderId="1" xfId="2" applyFont="1" applyFill="1" applyAlignment="1">
      <alignment horizontal="left" vertical="center"/>
    </xf>
    <xf numFmtId="0" fontId="1" fillId="8" borderId="1" xfId="2" applyFont="1" applyFill="1" applyAlignment="1">
      <alignment horizontal="center" vertical="center"/>
    </xf>
    <xf numFmtId="0" fontId="32" fillId="8" borderId="1" xfId="2" applyFont="1" applyFill="1" applyAlignment="1">
      <alignment vertical="center"/>
    </xf>
    <xf numFmtId="0" fontId="32" fillId="8" borderId="1" xfId="2" applyFont="1" applyFill="1" applyAlignment="1">
      <alignment horizontal="left" vertical="center"/>
    </xf>
    <xf numFmtId="0" fontId="10" fillId="0" borderId="1" xfId="1" applyBorder="1" applyAlignment="1" applyProtection="1">
      <alignment vertical="center"/>
    </xf>
    <xf numFmtId="0" fontId="1" fillId="0" borderId="1" xfId="2" applyFont="1" applyAlignment="1">
      <alignment horizontal="left" vertical="center"/>
    </xf>
    <xf numFmtId="0" fontId="1" fillId="0" borderId="1" xfId="2" applyFont="1" applyAlignment="1">
      <alignment horizontal="center" vertical="center"/>
    </xf>
    <xf numFmtId="0" fontId="1" fillId="0" borderId="1" xfId="2" applyFont="1" applyAlignment="1">
      <alignment vertical="center"/>
    </xf>
    <xf numFmtId="0" fontId="33" fillId="8" borderId="25" xfId="2" applyFont="1" applyFill="1" applyBorder="1" applyAlignment="1">
      <alignment vertical="center"/>
    </xf>
    <xf numFmtId="0" fontId="33" fillId="8" borderId="74" xfId="2" applyFont="1" applyFill="1" applyBorder="1" applyAlignment="1">
      <alignment horizontal="left" vertical="center"/>
    </xf>
    <xf numFmtId="0" fontId="7" fillId="8" borderId="1" xfId="2" applyFont="1" applyFill="1" applyAlignment="1">
      <alignment horizontal="center" vertical="center"/>
    </xf>
    <xf numFmtId="0" fontId="1" fillId="0" borderId="2" xfId="2" applyFont="1" applyBorder="1" applyAlignment="1">
      <alignment horizontal="left" vertical="top" indent="1"/>
    </xf>
    <xf numFmtId="0" fontId="1" fillId="0" borderId="84" xfId="2" applyFont="1" applyBorder="1" applyAlignment="1">
      <alignment horizontal="left" vertical="top"/>
    </xf>
    <xf numFmtId="0" fontId="7" fillId="0" borderId="1" xfId="2" applyFont="1" applyAlignment="1">
      <alignment horizontal="center" vertical="center"/>
    </xf>
    <xf numFmtId="0" fontId="15" fillId="0" borderId="1" xfId="1" applyNumberFormat="1" applyFont="1" applyBorder="1" applyAlignment="1" applyProtection="1">
      <alignment vertical="center"/>
    </xf>
    <xf numFmtId="0" fontId="1" fillId="11" borderId="2" xfId="2" applyFont="1" applyFill="1" applyBorder="1" applyAlignment="1">
      <alignment horizontal="left" vertical="top" indent="1"/>
    </xf>
    <xf numFmtId="0" fontId="1" fillId="11" borderId="84" xfId="2" applyFont="1" applyFill="1" applyBorder="1" applyAlignment="1">
      <alignment horizontal="left" vertical="top"/>
    </xf>
    <xf numFmtId="0" fontId="17" fillId="11" borderId="1" xfId="2" applyFont="1" applyFill="1" applyAlignment="1">
      <alignment horizontal="center" vertical="center"/>
    </xf>
    <xf numFmtId="0" fontId="1" fillId="11" borderId="1" xfId="2" applyFont="1" applyFill="1" applyAlignment="1">
      <alignment vertical="center"/>
    </xf>
    <xf numFmtId="0" fontId="1" fillId="0" borderId="84" xfId="2" applyFont="1" applyBorder="1" applyAlignment="1">
      <alignment horizontal="left" vertical="top" wrapText="1"/>
    </xf>
    <xf numFmtId="0" fontId="17" fillId="0" borderId="1" xfId="2" applyFont="1" applyAlignment="1">
      <alignment horizontal="center" vertical="center"/>
    </xf>
    <xf numFmtId="0" fontId="15" fillId="0" borderId="1" xfId="1" applyNumberFormat="1" applyFont="1" applyBorder="1" applyAlignment="1" applyProtection="1">
      <alignment horizontal="left" vertical="center"/>
    </xf>
    <xf numFmtId="0" fontId="1" fillId="0" borderId="84" xfId="2" applyFont="1" applyBorder="1" applyAlignment="1">
      <alignment horizontal="left" vertical="center"/>
    </xf>
    <xf numFmtId="0" fontId="33" fillId="8" borderId="2" xfId="2" applyFont="1" applyFill="1" applyBorder="1" applyAlignment="1">
      <alignment vertical="center"/>
    </xf>
    <xf numFmtId="0" fontId="33" fillId="8" borderId="84" xfId="2" applyFont="1" applyFill="1" applyBorder="1" applyAlignment="1">
      <alignment horizontal="left" vertical="center"/>
    </xf>
    <xf numFmtId="0" fontId="17" fillId="0" borderId="1" xfId="2" applyFont="1" applyAlignment="1">
      <alignment horizontal="center" vertical="center" wrapText="1"/>
    </xf>
    <xf numFmtId="0" fontId="15" fillId="0" borderId="1" xfId="1" applyNumberFormat="1" applyFont="1" applyBorder="1" applyAlignment="1" applyProtection="1">
      <alignment vertical="center" wrapText="1"/>
    </xf>
    <xf numFmtId="0" fontId="15" fillId="0" borderId="1" xfId="1" applyFont="1" applyBorder="1" applyAlignment="1" applyProtection="1">
      <alignment vertical="center"/>
    </xf>
    <xf numFmtId="0" fontId="17" fillId="6" borderId="1" xfId="2" applyFont="1" applyFill="1" applyAlignment="1">
      <alignment horizontal="left" vertical="center"/>
    </xf>
    <xf numFmtId="0" fontId="34" fillId="0" borderId="85" xfId="2" applyFont="1" applyBorder="1" applyAlignment="1">
      <alignment horizontal="left" vertical="top" wrapText="1" indent="1"/>
    </xf>
    <xf numFmtId="0" fontId="34" fillId="0" borderId="86" xfId="2" applyFont="1" applyBorder="1" applyAlignment="1">
      <alignment horizontal="left" vertical="top" wrapText="1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18" xfId="0" applyFont="1" applyBorder="1" applyAlignment="1" applyProtection="1">
      <alignment horizontal="left" vertical="center" wrapText="1"/>
      <protection locked="0"/>
    </xf>
    <xf numFmtId="0" fontId="17" fillId="0" borderId="12" xfId="0" applyFont="1" applyBorder="1" applyAlignment="1" applyProtection="1">
      <alignment horizontal="left" vertical="center" wrapText="1"/>
      <protection locked="0"/>
    </xf>
    <xf numFmtId="0" fontId="17" fillId="8" borderId="4" xfId="0" applyFont="1" applyFill="1" applyBorder="1" applyAlignment="1" applyProtection="1">
      <alignment horizontal="center" vertical="center" wrapText="1"/>
      <protection locked="0"/>
    </xf>
    <xf numFmtId="0" fontId="21" fillId="3" borderId="25" xfId="0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4" xfId="0" applyFont="1" applyBorder="1" applyAlignment="1">
      <alignment horizontal="left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17" fillId="0" borderId="10" xfId="0" applyFont="1" applyBorder="1" applyAlignment="1" applyProtection="1">
      <alignment horizontal="left" vertical="center" wrapText="1"/>
      <protection locked="0"/>
    </xf>
    <xf numFmtId="0" fontId="17" fillId="4" borderId="11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17" fillId="0" borderId="79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7" fillId="0" borderId="80" xfId="0" applyFont="1" applyBorder="1" applyAlignment="1" applyProtection="1">
      <alignment horizontal="center" vertical="center" wrapText="1"/>
      <protection locked="0"/>
    </xf>
    <xf numFmtId="176" fontId="17" fillId="6" borderId="6" xfId="0" applyNumberFormat="1" applyFont="1" applyFill="1" applyBorder="1" applyAlignment="1">
      <alignment horizontal="center" vertical="center"/>
    </xf>
    <xf numFmtId="176" fontId="17" fillId="6" borderId="18" xfId="0" applyNumberFormat="1" applyFont="1" applyFill="1" applyBorder="1" applyAlignment="1">
      <alignment horizontal="center" vertical="center"/>
    </xf>
    <xf numFmtId="176" fontId="17" fillId="6" borderId="7" xfId="0" applyNumberFormat="1" applyFont="1" applyFill="1" applyBorder="1" applyAlignment="1">
      <alignment horizontal="center" vertical="center"/>
    </xf>
    <xf numFmtId="176" fontId="17" fillId="0" borderId="18" xfId="0" applyNumberFormat="1" applyFont="1" applyBorder="1" applyAlignment="1" applyProtection="1">
      <alignment horizontal="left" vertical="center"/>
      <protection locked="0"/>
    </xf>
    <xf numFmtId="176" fontId="17" fillId="0" borderId="12" xfId="0" applyNumberFormat="1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17" fillId="5" borderId="11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41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176" fontId="17" fillId="0" borderId="6" xfId="0" applyNumberFormat="1" applyFont="1" applyBorder="1" applyAlignment="1" applyProtection="1">
      <alignment horizontal="left" vertical="center" wrapText="1"/>
      <protection locked="0"/>
    </xf>
    <xf numFmtId="176" fontId="17" fillId="0" borderId="18" xfId="0" applyNumberFormat="1" applyFont="1" applyBorder="1" applyAlignment="1" applyProtection="1">
      <alignment horizontal="left" vertical="center" wrapText="1"/>
      <protection locked="0"/>
    </xf>
    <xf numFmtId="49" fontId="17" fillId="0" borderId="5" xfId="0" applyNumberFormat="1" applyFont="1" applyBorder="1" applyAlignment="1" applyProtection="1">
      <alignment horizontal="left" vertical="center" wrapText="1"/>
      <protection locked="0"/>
    </xf>
    <xf numFmtId="49" fontId="5" fillId="0" borderId="5" xfId="0" applyNumberFormat="1" applyFont="1" applyBorder="1" applyAlignment="1" applyProtection="1">
      <alignment horizontal="left" vertical="center" wrapText="1"/>
      <protection locked="0"/>
    </xf>
    <xf numFmtId="49" fontId="5" fillId="0" borderId="13" xfId="0" applyNumberFormat="1" applyFont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>
      <alignment horizontal="center" vertical="top" wrapText="1"/>
    </xf>
    <xf numFmtId="0" fontId="17" fillId="5" borderId="23" xfId="0" applyFont="1" applyFill="1" applyBorder="1" applyAlignment="1">
      <alignment horizontal="center" vertical="top" wrapText="1"/>
    </xf>
    <xf numFmtId="0" fontId="17" fillId="0" borderId="23" xfId="0" applyFont="1" applyBorder="1" applyAlignment="1" applyProtection="1">
      <alignment horizontal="left" vertical="top" wrapText="1"/>
      <protection locked="0"/>
    </xf>
    <xf numFmtId="0" fontId="5" fillId="0" borderId="23" xfId="0" applyFont="1" applyBorder="1" applyAlignment="1" applyProtection="1">
      <alignment horizontal="left" vertical="top" wrapText="1"/>
      <protection locked="0"/>
    </xf>
    <xf numFmtId="0" fontId="5" fillId="0" borderId="24" xfId="0" applyFont="1" applyBorder="1" applyAlignment="1" applyProtection="1">
      <alignment horizontal="left" vertical="top" wrapText="1"/>
      <protection locked="0"/>
    </xf>
    <xf numFmtId="0" fontId="21" fillId="3" borderId="44" xfId="0" applyFont="1" applyFill="1" applyBorder="1" applyAlignment="1">
      <alignment horizontal="left" vertical="center" wrapText="1"/>
    </xf>
    <xf numFmtId="0" fontId="21" fillId="3" borderId="45" xfId="0" applyFont="1" applyFill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17" fillId="0" borderId="20" xfId="0" applyFont="1" applyBorder="1" applyAlignment="1" applyProtection="1">
      <alignment horizontal="left" vertical="top" wrapText="1"/>
      <protection locked="0"/>
    </xf>
    <xf numFmtId="0" fontId="5" fillId="0" borderId="20" xfId="0" applyFont="1" applyBorder="1" applyAlignment="1" applyProtection="1">
      <alignment horizontal="left" vertical="top" wrapText="1"/>
      <protection locked="0"/>
    </xf>
    <xf numFmtId="0" fontId="5" fillId="0" borderId="21" xfId="0" applyFont="1" applyBorder="1" applyAlignment="1" applyProtection="1">
      <alignment horizontal="left" vertical="top" wrapText="1"/>
      <protection locked="0"/>
    </xf>
    <xf numFmtId="0" fontId="17" fillId="5" borderId="39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0" borderId="14" xfId="0" applyFont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 applyProtection="1">
      <alignment horizontal="left" vertical="center" wrapText="1"/>
      <protection locked="0"/>
    </xf>
    <xf numFmtId="0" fontId="20" fillId="0" borderId="17" xfId="0" applyFont="1" applyBorder="1" applyAlignment="1" applyProtection="1">
      <alignment horizontal="left" vertical="center" wrapText="1"/>
      <protection locked="0"/>
    </xf>
    <xf numFmtId="0" fontId="21" fillId="3" borderId="75" xfId="0" applyFont="1" applyFill="1" applyBorder="1" applyAlignment="1">
      <alignment horizontal="left" vertical="center" wrapText="1"/>
    </xf>
    <xf numFmtId="0" fontId="21" fillId="3" borderId="76" xfId="0" applyFont="1" applyFill="1" applyBorder="1" applyAlignment="1">
      <alignment horizontal="left" vertical="center" wrapText="1"/>
    </xf>
    <xf numFmtId="0" fontId="5" fillId="0" borderId="76" xfId="0" applyFont="1" applyBorder="1" applyAlignment="1">
      <alignment horizontal="left" vertical="center" wrapText="1"/>
    </xf>
    <xf numFmtId="0" fontId="5" fillId="0" borderId="77" xfId="0" applyFont="1" applyBorder="1" applyAlignment="1">
      <alignment horizontal="left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42" xfId="0" applyFont="1" applyBorder="1" applyAlignment="1" applyProtection="1">
      <alignment horizontal="center" vertical="center" wrapText="1"/>
      <protection locked="0"/>
    </xf>
    <xf numFmtId="0" fontId="17" fillId="0" borderId="57" xfId="0" applyFont="1" applyBorder="1" applyAlignment="1" applyProtection="1">
      <alignment horizontal="left" vertical="center" wrapText="1"/>
      <protection locked="0"/>
    </xf>
    <xf numFmtId="0" fontId="17" fillId="0" borderId="60" xfId="0" applyFont="1" applyBorder="1" applyAlignment="1" applyProtection="1">
      <alignment horizontal="left" vertical="center" wrapText="1"/>
      <protection locked="0"/>
    </xf>
    <xf numFmtId="0" fontId="19" fillId="12" borderId="5" xfId="0" applyFont="1" applyFill="1" applyBorder="1" applyAlignment="1">
      <alignment horizontal="left" vertical="center" wrapText="1"/>
    </xf>
    <xf numFmtId="0" fontId="38" fillId="12" borderId="5" xfId="0" applyFont="1" applyFill="1" applyBorder="1" applyAlignment="1">
      <alignment horizontal="left" vertical="center" wrapText="1"/>
    </xf>
    <xf numFmtId="0" fontId="38" fillId="12" borderId="13" xfId="0" applyFont="1" applyFill="1" applyBorder="1" applyAlignment="1">
      <alignment horizontal="left" vertical="center" wrapText="1"/>
    </xf>
    <xf numFmtId="0" fontId="17" fillId="12" borderId="6" xfId="0" applyFont="1" applyFill="1" applyBorder="1" applyAlignment="1">
      <alignment horizontal="center" vertical="center" wrapText="1"/>
    </xf>
    <xf numFmtId="0" fontId="17" fillId="12" borderId="18" xfId="0" applyFont="1" applyFill="1" applyBorder="1" applyAlignment="1">
      <alignment horizontal="center" vertical="center" wrapText="1"/>
    </xf>
    <xf numFmtId="0" fontId="17" fillId="12" borderId="7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13" borderId="18" xfId="0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5" borderId="35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17" fillId="5" borderId="80" xfId="0" applyFont="1" applyFill="1" applyBorder="1" applyAlignment="1">
      <alignment horizontal="center" vertical="center" wrapText="1"/>
    </xf>
    <xf numFmtId="0" fontId="17" fillId="13" borderId="7" xfId="0" applyFont="1" applyFill="1" applyBorder="1" applyAlignment="1" applyProtection="1">
      <alignment horizontal="center" vertical="center" wrapText="1"/>
      <protection locked="0"/>
    </xf>
    <xf numFmtId="0" fontId="17" fillId="6" borderId="69" xfId="0" applyFont="1" applyFill="1" applyBorder="1" applyAlignment="1">
      <alignment horizontal="center" vertical="center" wrapText="1"/>
    </xf>
    <xf numFmtId="0" fontId="17" fillId="6" borderId="70" xfId="0" applyFont="1" applyFill="1" applyBorder="1" applyAlignment="1">
      <alignment horizontal="center" vertical="center" wrapText="1"/>
    </xf>
    <xf numFmtId="0" fontId="17" fillId="7" borderId="62" xfId="0" applyFont="1" applyFill="1" applyBorder="1" applyAlignment="1">
      <alignment horizontal="center" vertical="center"/>
    </xf>
    <xf numFmtId="0" fontId="17" fillId="7" borderId="48" xfId="0" applyFont="1" applyFill="1" applyBorder="1" applyAlignment="1">
      <alignment horizontal="center" vertical="center"/>
    </xf>
    <xf numFmtId="0" fontId="20" fillId="0" borderId="47" xfId="0" applyFont="1" applyBorder="1" applyAlignment="1" applyProtection="1">
      <alignment horizontal="left" vertical="center" wrapText="1"/>
      <protection locked="0"/>
    </xf>
    <xf numFmtId="0" fontId="20" fillId="0" borderId="48" xfId="0" applyFont="1" applyBorder="1" applyAlignment="1" applyProtection="1">
      <alignment horizontal="left" vertical="center" wrapText="1"/>
      <protection locked="0"/>
    </xf>
    <xf numFmtId="0" fontId="20" fillId="0" borderId="49" xfId="0" applyFont="1" applyBorder="1" applyAlignment="1" applyProtection="1">
      <alignment horizontal="left" vertical="center" wrapText="1"/>
      <protection locked="0"/>
    </xf>
    <xf numFmtId="0" fontId="17" fillId="7" borderId="47" xfId="0" applyFont="1" applyFill="1" applyBorder="1" applyAlignment="1">
      <alignment horizontal="center" vertical="center"/>
    </xf>
    <xf numFmtId="0" fontId="17" fillId="0" borderId="48" xfId="0" applyFont="1" applyBorder="1" applyAlignment="1" applyProtection="1">
      <alignment horizontal="center" vertical="center" wrapText="1"/>
      <protection locked="0"/>
    </xf>
    <xf numFmtId="0" fontId="14" fillId="7" borderId="36" xfId="0" applyFont="1" applyFill="1" applyBorder="1" applyAlignment="1">
      <alignment horizontal="left" vertical="center" wrapText="1"/>
    </xf>
    <xf numFmtId="0" fontId="14" fillId="7" borderId="37" xfId="0" applyFont="1" applyFill="1" applyBorder="1" applyAlignment="1">
      <alignment horizontal="left" vertical="center" wrapText="1"/>
    </xf>
    <xf numFmtId="0" fontId="29" fillId="0" borderId="37" xfId="0" applyFont="1" applyBorder="1" applyAlignment="1">
      <alignment horizontal="left" vertical="center" wrapText="1"/>
    </xf>
    <xf numFmtId="0" fontId="29" fillId="0" borderId="38" xfId="0" applyFont="1" applyBorder="1" applyAlignment="1">
      <alignment horizontal="left" vertical="center" wrapText="1"/>
    </xf>
    <xf numFmtId="0" fontId="17" fillId="6" borderId="65" xfId="0" applyFont="1" applyFill="1" applyBorder="1" applyAlignment="1">
      <alignment horizontal="center" vertical="center" wrapText="1"/>
    </xf>
    <xf numFmtId="0" fontId="17" fillId="7" borderId="64" xfId="0" applyFont="1" applyFill="1" applyBorder="1" applyAlignment="1">
      <alignment horizontal="center" vertical="center"/>
    </xf>
    <xf numFmtId="0" fontId="17" fillId="7" borderId="57" xfId="0" applyFont="1" applyFill="1" applyBorder="1" applyAlignment="1">
      <alignment horizontal="center" vertical="center"/>
    </xf>
    <xf numFmtId="0" fontId="20" fillId="0" borderId="42" xfId="0" applyFont="1" applyBorder="1" applyAlignment="1" applyProtection="1">
      <alignment horizontal="left" vertical="center" wrapText="1"/>
      <protection locked="0"/>
    </xf>
    <xf numFmtId="0" fontId="20" fillId="0" borderId="57" xfId="0" applyFont="1" applyBorder="1" applyAlignment="1" applyProtection="1">
      <alignment horizontal="left" vertical="center" wrapText="1"/>
      <protection locked="0"/>
    </xf>
    <xf numFmtId="0" fontId="20" fillId="0" borderId="43" xfId="0" applyFont="1" applyBorder="1" applyAlignment="1" applyProtection="1">
      <alignment horizontal="left" vertical="center" wrapText="1"/>
      <protection locked="0"/>
    </xf>
    <xf numFmtId="0" fontId="17" fillId="7" borderId="42" xfId="0" applyFont="1" applyFill="1" applyBorder="1" applyAlignment="1">
      <alignment horizontal="center" vertical="center"/>
    </xf>
    <xf numFmtId="0" fontId="17" fillId="0" borderId="57" xfId="0" applyFont="1" applyBorder="1" applyAlignment="1" applyProtection="1">
      <alignment horizontal="center" vertical="center" wrapText="1"/>
      <protection locked="0"/>
    </xf>
    <xf numFmtId="0" fontId="17" fillId="7" borderId="8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0" borderId="60" xfId="0" applyFont="1" applyBorder="1" applyAlignment="1" applyProtection="1">
      <alignment horizontal="center" vertical="center" wrapText="1"/>
      <protection locked="0"/>
    </xf>
    <xf numFmtId="0" fontId="17" fillId="7" borderId="50" xfId="0" applyFont="1" applyFill="1" applyBorder="1" applyAlignment="1">
      <alignment horizontal="center" vertical="center"/>
    </xf>
    <xf numFmtId="0" fontId="17" fillId="7" borderId="51" xfId="0" applyFont="1" applyFill="1" applyBorder="1" applyAlignment="1">
      <alignment horizontal="center" vertical="center"/>
    </xf>
    <xf numFmtId="0" fontId="17" fillId="0" borderId="61" xfId="0" applyFont="1" applyBorder="1" applyAlignment="1" applyProtection="1">
      <alignment horizontal="center" vertical="center" wrapText="1"/>
      <protection locked="0"/>
    </xf>
    <xf numFmtId="0" fontId="17" fillId="7" borderId="63" xfId="0" applyFont="1" applyFill="1" applyBorder="1" applyAlignment="1">
      <alignment horizontal="center" vertical="center" wrapText="1"/>
    </xf>
    <xf numFmtId="0" fontId="17" fillId="7" borderId="55" xfId="0" applyFont="1" applyFill="1" applyBorder="1" applyAlignment="1">
      <alignment horizontal="center" vertical="center" wrapText="1"/>
    </xf>
    <xf numFmtId="0" fontId="17" fillId="0" borderId="54" xfId="0" applyFont="1" applyBorder="1" applyAlignment="1" applyProtection="1">
      <alignment horizontal="left" vertical="center" wrapText="1"/>
      <protection locked="0"/>
    </xf>
    <xf numFmtId="0" fontId="17" fillId="0" borderId="55" xfId="0" applyFont="1" applyBorder="1" applyAlignment="1" applyProtection="1">
      <alignment horizontal="left" vertical="center"/>
      <protection locked="0"/>
    </xf>
    <xf numFmtId="0" fontId="17" fillId="7" borderId="54" xfId="0" applyFont="1" applyFill="1" applyBorder="1" applyAlignment="1">
      <alignment horizontal="center" vertical="center" wrapText="1"/>
    </xf>
    <xf numFmtId="0" fontId="17" fillId="7" borderId="56" xfId="0" applyFont="1" applyFill="1" applyBorder="1" applyAlignment="1">
      <alignment horizontal="center" vertical="center" wrapText="1"/>
    </xf>
    <xf numFmtId="0" fontId="17" fillId="0" borderId="55" xfId="0" applyFont="1" applyBorder="1" applyAlignment="1" applyProtection="1">
      <alignment horizontal="left" vertical="center" wrapText="1"/>
      <protection locked="0"/>
    </xf>
    <xf numFmtId="0" fontId="17" fillId="0" borderId="58" xfId="0" applyFont="1" applyBorder="1" applyAlignment="1" applyProtection="1">
      <alignment horizontal="left" vertical="center" wrapText="1"/>
      <protection locked="0"/>
    </xf>
    <xf numFmtId="0" fontId="17" fillId="7" borderId="83" xfId="0" applyFont="1" applyFill="1" applyBorder="1" applyAlignment="1">
      <alignment horizontal="center" vertical="center" wrapText="1"/>
    </xf>
    <xf numFmtId="0" fontId="17" fillId="7" borderId="28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17" fillId="0" borderId="15" xfId="0" applyFont="1" applyBorder="1" applyAlignment="1" applyProtection="1">
      <alignment horizontal="left" vertical="center" wrapText="1"/>
      <protection locked="0"/>
    </xf>
    <xf numFmtId="0" fontId="17" fillId="0" borderId="28" xfId="0" applyFont="1" applyBorder="1" applyAlignment="1" applyProtection="1">
      <alignment horizontal="left" vertical="center"/>
      <protection locked="0"/>
    </xf>
    <xf numFmtId="0" fontId="17" fillId="7" borderId="15" xfId="0" applyFont="1" applyFill="1" applyBorder="1" applyAlignment="1">
      <alignment horizontal="center" vertical="center" wrapText="1"/>
    </xf>
    <xf numFmtId="0" fontId="17" fillId="0" borderId="28" xfId="0" applyFont="1" applyBorder="1" applyAlignment="1" applyProtection="1">
      <alignment horizontal="left" vertical="center" wrapText="1"/>
      <protection locked="0"/>
    </xf>
    <xf numFmtId="0" fontId="17" fillId="0" borderId="29" xfId="0" applyFont="1" applyBorder="1" applyAlignment="1" applyProtection="1">
      <alignment horizontal="left" vertical="center" wrapText="1"/>
      <protection locked="0"/>
    </xf>
    <xf numFmtId="0" fontId="17" fillId="6" borderId="67" xfId="0" applyFont="1" applyFill="1" applyBorder="1" applyAlignment="1">
      <alignment horizontal="center" vertical="center" wrapText="1"/>
    </xf>
    <xf numFmtId="0" fontId="17" fillId="7" borderId="8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0" borderId="31" xfId="0" applyFont="1" applyBorder="1" applyAlignment="1" applyProtection="1">
      <alignment horizontal="center" vertical="center" wrapText="1"/>
      <protection locked="0"/>
    </xf>
    <xf numFmtId="0" fontId="17" fillId="7" borderId="68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72" xfId="0" applyFont="1" applyFill="1" applyBorder="1" applyAlignment="1">
      <alignment horizontal="center" vertical="center" wrapText="1"/>
    </xf>
    <xf numFmtId="0" fontId="17" fillId="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4" xfId="0" applyFont="1" applyBorder="1" applyAlignment="1" applyProtection="1">
      <alignment horizontal="left" vertical="center" wrapText="1"/>
      <protection locked="0"/>
    </xf>
    <xf numFmtId="0" fontId="17" fillId="6" borderId="66" xfId="0" applyFont="1" applyFill="1" applyBorder="1" applyAlignment="1">
      <alignment horizontal="center" vertical="center" wrapText="1"/>
    </xf>
    <xf numFmtId="0" fontId="17" fillId="7" borderId="78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horizontal="center" vertical="center"/>
    </xf>
    <xf numFmtId="0" fontId="20" fillId="0" borderId="79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80" xfId="0" applyFont="1" applyBorder="1" applyAlignment="1" applyProtection="1">
      <alignment horizontal="left" vertical="center" wrapText="1"/>
      <protection locked="0"/>
    </xf>
    <xf numFmtId="0" fontId="17" fillId="7" borderId="79" xfId="0" applyFont="1" applyFill="1" applyBorder="1" applyAlignment="1">
      <alignment horizontal="center" vertical="center"/>
    </xf>
    <xf numFmtId="0" fontId="17" fillId="7" borderId="52" xfId="0" applyFont="1" applyFill="1" applyBorder="1" applyAlignment="1">
      <alignment horizontal="center" vertical="center" wrapText="1"/>
    </xf>
    <xf numFmtId="0" fontId="17" fillId="7" borderId="53" xfId="0" applyFont="1" applyFill="1" applyBorder="1" applyAlignment="1">
      <alignment horizontal="center" vertical="center" wrapText="1"/>
    </xf>
    <xf numFmtId="0" fontId="17" fillId="0" borderId="53" xfId="0" applyFont="1" applyBorder="1" applyAlignment="1" applyProtection="1">
      <alignment horizontal="left" vertical="center" wrapText="1"/>
      <protection locked="0"/>
    </xf>
    <xf numFmtId="0" fontId="17" fillId="0" borderId="71" xfId="0" applyFont="1" applyBorder="1" applyAlignment="1" applyProtection="1">
      <alignment horizontal="left" vertical="center" wrapText="1"/>
      <protection locked="0"/>
    </xf>
    <xf numFmtId="0" fontId="17" fillId="6" borderId="11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26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shrinkToFit="1"/>
      <protection locked="0"/>
    </xf>
    <xf numFmtId="0" fontId="17" fillId="0" borderId="18" xfId="0" applyFont="1" applyBorder="1" applyAlignment="1" applyProtection="1">
      <alignment horizontal="center" vertical="center" shrinkToFit="1"/>
      <protection locked="0"/>
    </xf>
    <xf numFmtId="0" fontId="17" fillId="0" borderId="7" xfId="0" applyFont="1" applyBorder="1" applyAlignment="1" applyProtection="1">
      <alignment horizontal="center" vertical="center" shrinkToFit="1"/>
      <protection locked="0"/>
    </xf>
    <xf numFmtId="0" fontId="17" fillId="7" borderId="59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31" fillId="6" borderId="1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left" vertical="top" wrapText="1"/>
    </xf>
    <xf numFmtId="0" fontId="17" fillId="6" borderId="20" xfId="0" applyFont="1" applyFill="1" applyBorder="1" applyAlignment="1">
      <alignment horizontal="left" vertical="top" wrapText="1"/>
    </xf>
    <xf numFmtId="0" fontId="17" fillId="0" borderId="21" xfId="0" applyFont="1" applyBorder="1" applyAlignment="1" applyProtection="1">
      <alignment horizontal="left" vertical="top" wrapText="1"/>
      <protection locked="0"/>
    </xf>
    <xf numFmtId="0" fontId="21" fillId="3" borderId="8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1" fillId="7" borderId="26" xfId="0" applyFont="1" applyFill="1" applyBorder="1" applyAlignment="1">
      <alignment horizontal="left" vertical="center" wrapText="1"/>
    </xf>
    <xf numFmtId="0" fontId="21" fillId="7" borderId="18" xfId="0" applyFont="1" applyFill="1" applyBorder="1" applyAlignment="1">
      <alignment horizontal="left" vertical="center" wrapText="1"/>
    </xf>
    <xf numFmtId="0" fontId="21" fillId="7" borderId="7" xfId="0" applyFont="1" applyFill="1" applyBorder="1" applyAlignment="1">
      <alignment horizontal="left" vertical="center" wrapText="1"/>
    </xf>
    <xf numFmtId="0" fontId="21" fillId="7" borderId="18" xfId="0" applyFont="1" applyFill="1" applyBorder="1" applyAlignment="1">
      <alignment horizontal="center" vertical="center" wrapText="1"/>
    </xf>
    <xf numFmtId="0" fontId="21" fillId="7" borderId="12" xfId="0" applyFont="1" applyFill="1" applyBorder="1" applyAlignment="1">
      <alignment horizontal="center" vertical="center" wrapText="1"/>
    </xf>
    <xf numFmtId="0" fontId="17" fillId="0" borderId="27" xfId="0" applyFont="1" applyBorder="1" applyAlignment="1" applyProtection="1">
      <alignment vertical="top" wrapText="1"/>
      <protection locked="0"/>
    </xf>
    <xf numFmtId="0" fontId="17" fillId="0" borderId="28" xfId="0" applyFont="1" applyBorder="1" applyAlignment="1" applyProtection="1">
      <alignment vertical="top" wrapText="1"/>
      <protection locked="0"/>
    </xf>
    <xf numFmtId="0" fontId="17" fillId="0" borderId="16" xfId="0" applyFont="1" applyBorder="1" applyAlignment="1" applyProtection="1">
      <alignment vertical="top" wrapText="1"/>
      <protection locked="0"/>
    </xf>
    <xf numFmtId="0" fontId="17" fillId="0" borderId="29" xfId="0" applyFont="1" applyBorder="1" applyAlignment="1" applyProtection="1">
      <alignment vertical="top" wrapText="1"/>
      <protection locked="0"/>
    </xf>
    <xf numFmtId="0" fontId="17" fillId="9" borderId="27" xfId="0" applyFont="1" applyFill="1" applyBorder="1" applyAlignment="1">
      <alignment horizontal="center" vertical="center" wrapText="1"/>
    </xf>
    <xf numFmtId="0" fontId="17" fillId="9" borderId="28" xfId="0" applyFont="1" applyFill="1" applyBorder="1" applyAlignment="1">
      <alignment horizontal="center" vertical="center" wrapText="1"/>
    </xf>
    <xf numFmtId="0" fontId="17" fillId="9" borderId="28" xfId="0" applyFont="1" applyFill="1" applyBorder="1" applyAlignment="1">
      <alignment horizontal="center" vertical="center"/>
    </xf>
    <xf numFmtId="0" fontId="17" fillId="9" borderId="29" xfId="0" applyFont="1" applyFill="1" applyBorder="1" applyAlignment="1">
      <alignment horizontal="center" vertical="center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5" borderId="27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5" fillId="0" borderId="29" xfId="0" applyFont="1" applyBorder="1" applyAlignment="1" applyProtection="1">
      <alignment horizontal="left" vertical="center" wrapText="1"/>
      <protection locked="0"/>
    </xf>
    <xf numFmtId="0" fontId="20" fillId="6" borderId="11" xfId="0" applyFont="1" applyFill="1" applyBorder="1" applyAlignment="1">
      <alignment horizontal="left" vertical="center" wrapText="1"/>
    </xf>
    <xf numFmtId="0" fontId="20" fillId="6" borderId="5" xfId="0" applyFont="1" applyFill="1" applyBorder="1" applyAlignment="1">
      <alignment horizontal="left" vertical="center" wrapText="1"/>
    </xf>
    <xf numFmtId="0" fontId="1" fillId="6" borderId="26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7" fillId="0" borderId="5" xfId="0" applyFont="1" applyBorder="1" applyAlignment="1" applyProtection="1">
      <alignment horizontal="left" vertical="top" wrapText="1"/>
      <protection locked="0"/>
    </xf>
    <xf numFmtId="0" fontId="17" fillId="9" borderId="5" xfId="0" applyFont="1" applyFill="1" applyBorder="1" applyAlignment="1" applyProtection="1">
      <alignment horizontal="left" vertical="center" wrapText="1"/>
      <protection locked="0"/>
    </xf>
    <xf numFmtId="0" fontId="17" fillId="9" borderId="13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7" fillId="7" borderId="22" xfId="0" applyFont="1" applyFill="1" applyBorder="1" applyAlignment="1">
      <alignment horizontal="left" vertical="center" wrapText="1"/>
    </xf>
    <xf numFmtId="0" fontId="17" fillId="7" borderId="23" xfId="0" applyFont="1" applyFill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top" wrapText="1"/>
    </xf>
    <xf numFmtId="0" fontId="7" fillId="3" borderId="30" xfId="0" applyFont="1" applyFill="1" applyBorder="1" applyAlignment="1">
      <alignment horizontal="left" vertical="top" wrapText="1"/>
    </xf>
    <xf numFmtId="0" fontId="7" fillId="3" borderId="31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7" fillId="6" borderId="8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87" xfId="0" applyFont="1" applyFill="1" applyBorder="1" applyAlignment="1">
      <alignment horizontal="center" vertical="center" wrapText="1"/>
    </xf>
    <xf numFmtId="0" fontId="17" fillId="0" borderId="15" xfId="0" applyFont="1" applyBorder="1" applyAlignment="1" applyProtection="1">
      <alignment horizontal="left" vertical="top" wrapText="1"/>
      <protection locked="0"/>
    </xf>
    <xf numFmtId="0" fontId="17" fillId="0" borderId="28" xfId="0" applyFont="1" applyBorder="1" applyAlignment="1" applyProtection="1">
      <alignment horizontal="left" vertical="top" wrapText="1"/>
      <protection locked="0"/>
    </xf>
    <xf numFmtId="0" fontId="17" fillId="0" borderId="4" xfId="0" applyFont="1" applyBorder="1" applyAlignment="1" applyProtection="1">
      <alignment horizontal="left" vertical="top" wrapText="1"/>
      <protection locked="0"/>
    </xf>
    <xf numFmtId="0" fontId="17" fillId="0" borderId="86" xfId="0" applyFont="1" applyBorder="1" applyAlignment="1" applyProtection="1">
      <alignment horizontal="left" vertical="top" wrapText="1"/>
      <protection locked="0"/>
    </xf>
    <xf numFmtId="0" fontId="17" fillId="6" borderId="6" xfId="0" applyFont="1" applyFill="1" applyBorder="1" applyAlignment="1">
      <alignment horizontal="center" vertical="center" wrapText="1"/>
    </xf>
    <xf numFmtId="0" fontId="4" fillId="7" borderId="73" xfId="0" applyFont="1" applyFill="1" applyBorder="1" applyAlignment="1">
      <alignment horizontal="left" vertical="center" wrapText="1"/>
    </xf>
    <xf numFmtId="0" fontId="4" fillId="7" borderId="57" xfId="0" applyFont="1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7" fillId="6" borderId="41" xfId="0" applyFont="1" applyFill="1" applyBorder="1" applyAlignment="1">
      <alignment horizontal="center" vertical="center" wrapText="1"/>
    </xf>
    <xf numFmtId="0" fontId="17" fillId="6" borderId="33" xfId="0" applyFont="1" applyFill="1" applyBorder="1" applyAlignment="1">
      <alignment horizontal="center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17" fillId="6" borderId="34" xfId="0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horizontal="center" vertical="center" wrapText="1"/>
    </xf>
    <xf numFmtId="0" fontId="17" fillId="0" borderId="34" xfId="0" applyFont="1" applyBorder="1" applyAlignment="1" applyProtection="1">
      <alignment horizontal="center" vertical="center" wrapText="1"/>
      <protection locked="0"/>
    </xf>
    <xf numFmtId="0" fontId="17" fillId="0" borderId="33" xfId="0" applyFont="1" applyBorder="1" applyAlignment="1" applyProtection="1">
      <alignment horizontal="center" vertical="center" wrapText="1"/>
      <protection locked="0"/>
    </xf>
    <xf numFmtId="0" fontId="17" fillId="0" borderId="35" xfId="0" applyFont="1" applyBorder="1" applyAlignment="1" applyProtection="1">
      <alignment horizontal="center" vertical="center" wrapText="1"/>
      <protection locked="0"/>
    </xf>
    <xf numFmtId="0" fontId="17" fillId="0" borderId="88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87" xfId="0" applyFont="1" applyBorder="1" applyAlignment="1" applyProtection="1">
      <alignment horizontal="center" vertical="center" wrapText="1"/>
      <protection locked="0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  <xf numFmtId="49" fontId="17" fillId="0" borderId="86" xfId="0" applyNumberFormat="1" applyFont="1" applyBorder="1" applyAlignment="1" applyProtection="1">
      <alignment horizontal="left" vertical="center" wrapText="1"/>
      <protection locked="0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86" xfId="0" applyNumberFormat="1" applyFont="1" applyBorder="1" applyAlignment="1">
      <alignment horizontal="left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1" fillId="6" borderId="85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87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88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8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9" fillId="0" borderId="18" xfId="0" quotePrefix="1" applyFont="1" applyBorder="1" applyAlignment="1">
      <alignment horizontal="center" vertical="center"/>
    </xf>
    <xf numFmtId="0" fontId="19" fillId="0" borderId="12" xfId="0" quotePrefix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9" borderId="5" xfId="0" applyFont="1" applyFill="1" applyBorder="1" applyAlignment="1">
      <alignment horizontal="left" vertical="center" wrapText="1"/>
    </xf>
    <xf numFmtId="0" fontId="11" fillId="9" borderId="13" xfId="0" applyFont="1" applyFill="1" applyBorder="1" applyAlignment="1">
      <alignment horizontal="left" vertical="center" wrapText="1"/>
    </xf>
    <xf numFmtId="0" fontId="1" fillId="7" borderId="22" xfId="0" applyFont="1" applyFill="1" applyBorder="1" applyAlignment="1">
      <alignment horizontal="left" vertical="center" wrapText="1"/>
    </xf>
    <xf numFmtId="0" fontId="1" fillId="7" borderId="23" xfId="0" applyFont="1" applyFill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1" fillId="0" borderId="19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6" borderId="1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" fillId="6" borderId="19" xfId="0" applyFont="1" applyFill="1" applyBorder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" fillId="9" borderId="27" xfId="0" applyFont="1" applyFill="1" applyBorder="1" applyAlignment="1">
      <alignment horizontal="center" vertical="center" wrapText="1"/>
    </xf>
    <xf numFmtId="0" fontId="1" fillId="9" borderId="28" xfId="0" applyFont="1" applyFill="1" applyBorder="1" applyAlignment="1">
      <alignment horizontal="center" vertical="center" wrapText="1"/>
    </xf>
    <xf numFmtId="0" fontId="11" fillId="9" borderId="28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86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8" fillId="6" borderId="1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0" fillId="0" borderId="48" xfId="0" applyFont="1" applyBorder="1" applyAlignment="1">
      <alignment horizontal="left" vertical="center" wrapText="1"/>
    </xf>
    <xf numFmtId="0" fontId="20" fillId="0" borderId="49" xfId="0" applyFont="1" applyBorder="1" applyAlignment="1">
      <alignment horizontal="left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left" vertical="center" wrapText="1"/>
    </xf>
    <xf numFmtId="0" fontId="17" fillId="0" borderId="71" xfId="0" applyFont="1" applyBorder="1" applyAlignment="1">
      <alignment horizontal="left" vertical="center" wrapText="1"/>
    </xf>
    <xf numFmtId="0" fontId="13" fillId="0" borderId="47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3" fillId="0" borderId="7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80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/>
    </xf>
    <xf numFmtId="0" fontId="17" fillId="0" borderId="55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left" vertical="center" wrapText="1"/>
    </xf>
    <xf numFmtId="0" fontId="11" fillId="0" borderId="58" xfId="0" applyFont="1" applyBorder="1" applyAlignment="1">
      <alignment horizontal="left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176" fontId="11" fillId="0" borderId="6" xfId="0" applyNumberFormat="1" applyFont="1" applyBorder="1" applyAlignment="1">
      <alignment horizontal="left" vertical="center" wrapText="1"/>
    </xf>
    <xf numFmtId="176" fontId="11" fillId="0" borderId="18" xfId="0" applyNumberFormat="1" applyFont="1" applyBorder="1" applyAlignment="1">
      <alignment horizontal="left" vertical="center" wrapText="1"/>
    </xf>
    <xf numFmtId="176" fontId="11" fillId="0" borderId="18" xfId="0" applyNumberFormat="1" applyFont="1" applyBorder="1" applyAlignment="1">
      <alignment horizontal="left" vertical="center"/>
    </xf>
    <xf numFmtId="176" fontId="11" fillId="0" borderId="12" xfId="0" applyNumberFormat="1" applyFont="1" applyBorder="1" applyAlignment="1">
      <alignment horizontal="left" vertical="center"/>
    </xf>
    <xf numFmtId="0" fontId="11" fillId="0" borderId="79" xfId="0" applyFont="1" applyBorder="1" applyAlignment="1">
      <alignment horizontal="center" vertical="center" wrapText="1"/>
    </xf>
    <xf numFmtId="0" fontId="11" fillId="0" borderId="8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 vertical="center" wrapText="1"/>
    </xf>
    <xf numFmtId="0" fontId="19" fillId="12" borderId="5" xfId="0" applyFont="1" applyFill="1" applyBorder="1" applyAlignment="1" applyProtection="1">
      <alignment horizontal="left" vertical="center" wrapText="1"/>
      <protection locked="0"/>
    </xf>
    <xf numFmtId="0" fontId="38" fillId="12" borderId="5" xfId="0" applyFont="1" applyFill="1" applyBorder="1" applyAlignment="1" applyProtection="1">
      <alignment horizontal="left" vertical="center" wrapText="1"/>
      <protection locked="0"/>
    </xf>
    <xf numFmtId="0" fontId="38" fillId="12" borderId="13" xfId="0" applyFont="1" applyFill="1" applyBorder="1" applyAlignment="1" applyProtection="1">
      <alignment horizontal="left" vertical="center" wrapText="1"/>
      <protection locked="0"/>
    </xf>
    <xf numFmtId="0" fontId="17" fillId="12" borderId="6" xfId="0" applyFont="1" applyFill="1" applyBorder="1" applyAlignment="1" applyProtection="1">
      <alignment horizontal="center" vertical="center" wrapText="1"/>
      <protection locked="0"/>
    </xf>
    <xf numFmtId="0" fontId="17" fillId="12" borderId="18" xfId="0" applyFont="1" applyFill="1" applyBorder="1" applyAlignment="1" applyProtection="1">
      <alignment horizontal="center" vertical="center" wrapText="1"/>
      <protection locked="0"/>
    </xf>
    <xf numFmtId="0" fontId="17" fillId="12" borderId="7" xfId="0" applyFont="1" applyFill="1" applyBorder="1" applyAlignment="1" applyProtection="1">
      <alignment horizontal="center" vertical="center" wrapText="1"/>
      <protection locked="0"/>
    </xf>
    <xf numFmtId="0" fontId="11" fillId="0" borderId="27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0" fontId="11" fillId="0" borderId="29" xfId="0" applyFont="1" applyBorder="1" applyAlignment="1">
      <alignment vertical="top" wrapText="1"/>
    </xf>
    <xf numFmtId="0" fontId="4" fillId="7" borderId="26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left" vertical="center" wrapText="1"/>
    </xf>
    <xf numFmtId="0" fontId="4" fillId="7" borderId="7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horizontal="left" vertical="top" wrapText="1"/>
    </xf>
    <xf numFmtId="0" fontId="36" fillId="0" borderId="20" xfId="0" applyFont="1" applyBorder="1" applyAlignment="1">
      <alignment horizontal="left" vertical="top" wrapText="1"/>
    </xf>
    <xf numFmtId="0" fontId="37" fillId="0" borderId="20" xfId="0" applyFont="1" applyBorder="1" applyAlignment="1">
      <alignment horizontal="left" vertical="top" wrapText="1"/>
    </xf>
    <xf numFmtId="0" fontId="37" fillId="0" borderId="21" xfId="0" applyFont="1" applyBorder="1" applyAlignment="1">
      <alignment horizontal="left" vertical="top" wrapText="1"/>
    </xf>
    <xf numFmtId="0" fontId="13" fillId="0" borderId="42" xfId="0" applyFont="1" applyBorder="1" applyAlignment="1">
      <alignment horizontal="left" vertical="center" wrapText="1"/>
    </xf>
    <xf numFmtId="0" fontId="13" fillId="0" borderId="57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</cellXfs>
  <cellStyles count="4">
    <cellStyle name="ハイパーリンク" xfId="1" builtinId="8"/>
    <cellStyle name="ハイパーリンク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225425</xdr:colOff>
      <xdr:row>0</xdr:row>
      <xdr:rowOff>156632</xdr:rowOff>
    </xdr:from>
    <xdr:ext cx="3432175" cy="6096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88112C70-7F93-487E-96EB-B4A6374192F9}"/>
            </a:ext>
          </a:extLst>
        </xdr:cNvPr>
        <xdr:cNvSpPr txBox="1"/>
      </xdr:nvSpPr>
      <xdr:spPr>
        <a:xfrm>
          <a:off x="6883400" y="156632"/>
          <a:ext cx="3432175" cy="6096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・</a:t>
          </a:r>
          <a:r>
            <a:rPr lang="ja-JP" alt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別</a:t>
          </a:r>
          <a:r>
            <a:rPr 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シートに</a:t>
          </a:r>
          <a:r>
            <a:rPr lang="ja-JP" alt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記入例</a:t>
          </a:r>
          <a:r>
            <a:rPr 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を用意いたしましたので</a:t>
          </a:r>
          <a:br>
            <a:rPr 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</a:br>
          <a:r>
            <a:rPr lang="en-US" sz="1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参考にしてください。</a:t>
          </a:r>
          <a:endParaRPr sz="14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225425</xdr:colOff>
      <xdr:row>0</xdr:row>
      <xdr:rowOff>156632</xdr:rowOff>
    </xdr:from>
    <xdr:ext cx="2822575" cy="6096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B72384FE-99E8-4535-85D9-0A237235DE6F}"/>
            </a:ext>
          </a:extLst>
        </xdr:cNvPr>
        <xdr:cNvSpPr txBox="1"/>
      </xdr:nvSpPr>
      <xdr:spPr>
        <a:xfrm>
          <a:off x="6883400" y="156632"/>
          <a:ext cx="2822575" cy="6096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400" b="1">
              <a:solidFill>
                <a:schemeClr val="dk1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/>
              <a:sym typeface="Arial"/>
            </a:rPr>
            <a:t>記入例</a:t>
          </a:r>
          <a:endParaRPr sz="24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Z98"/>
  <sheetViews>
    <sheetView showGridLines="0" tabSelected="1" zoomScale="90" zoomScaleNormal="90" zoomScaleSheetLayoutView="100" workbookViewId="0">
      <selection activeCell="AJ98" sqref="AJ98"/>
    </sheetView>
  </sheetViews>
  <sheetFormatPr defaultColWidth="3" defaultRowHeight="17.5"/>
  <cols>
    <col min="1" max="1" width="3" style="15"/>
    <col min="2" max="7" width="3.08203125" style="15" customWidth="1"/>
    <col min="8" max="8" width="3.08203125" style="11" customWidth="1"/>
    <col min="9" max="9" width="3.08203125" style="35" customWidth="1"/>
    <col min="10" max="33" width="3.08203125" style="11" customWidth="1"/>
    <col min="34" max="34" width="3" style="11"/>
    <col min="35" max="40" width="3" style="15"/>
    <col min="41" max="41" width="3" style="28"/>
    <col min="42" max="42" width="3" style="14"/>
    <col min="43" max="43" width="3" style="63" hidden="1" customWidth="1"/>
    <col min="44" max="47" width="3" style="15" hidden="1" customWidth="1"/>
    <col min="48" max="16384" width="3" style="15"/>
  </cols>
  <sheetData>
    <row r="1" spans="1:51" s="7" customFormat="1" ht="31.5">
      <c r="A1" s="2" t="s">
        <v>240</v>
      </c>
      <c r="B1" s="3"/>
      <c r="C1" s="3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4"/>
      <c r="AJ1" s="4"/>
      <c r="AK1" s="4"/>
      <c r="AL1" s="4"/>
      <c r="AM1" s="4"/>
      <c r="AN1" s="4"/>
      <c r="AO1" s="5"/>
      <c r="AP1" s="6"/>
      <c r="AQ1" s="54"/>
      <c r="AR1" s="4"/>
      <c r="AS1" s="4"/>
      <c r="AT1" s="4"/>
      <c r="AU1" s="4"/>
      <c r="AV1" s="4"/>
      <c r="AW1" s="4"/>
      <c r="AX1" s="4"/>
      <c r="AY1" s="4"/>
    </row>
    <row r="2" spans="1:51" s="8" customFormat="1" ht="19">
      <c r="B2" s="8" t="s">
        <v>214</v>
      </c>
      <c r="AO2" s="9"/>
      <c r="AP2" s="9"/>
      <c r="AQ2" s="55"/>
    </row>
    <row r="3" spans="1:51" s="8" customFormat="1" ht="19">
      <c r="B3" s="8" t="s">
        <v>241</v>
      </c>
      <c r="O3" s="10" t="s">
        <v>229</v>
      </c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O3" s="9"/>
      <c r="AP3" s="9"/>
      <c r="AQ3" s="55"/>
    </row>
    <row r="4" spans="1:51" ht="18" customHeight="1" thickBot="1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04"/>
      <c r="AI4" s="104"/>
      <c r="AJ4" s="104"/>
      <c r="AK4" s="13" t="s">
        <v>0</v>
      </c>
      <c r="AL4" s="1"/>
      <c r="AM4" s="13" t="s">
        <v>1</v>
      </c>
      <c r="AN4" s="1"/>
      <c r="AO4" s="13" t="s">
        <v>2</v>
      </c>
      <c r="AQ4" s="53"/>
      <c r="AR4" s="11"/>
      <c r="AS4" s="11"/>
      <c r="AT4" s="11"/>
      <c r="AU4" s="11"/>
      <c r="AV4" s="11"/>
      <c r="AW4" s="11"/>
      <c r="AX4" s="11"/>
      <c r="AY4" s="11"/>
    </row>
    <row r="5" spans="1:51" s="11" customFormat="1" ht="22.5" customHeight="1" thickBot="1">
      <c r="B5" s="105" t="s">
        <v>72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7"/>
      <c r="AI5" s="107"/>
      <c r="AJ5" s="107"/>
      <c r="AK5" s="107"/>
      <c r="AL5" s="107"/>
      <c r="AM5" s="107"/>
      <c r="AN5" s="107"/>
      <c r="AO5" s="108"/>
      <c r="AP5" s="12"/>
      <c r="AQ5" s="53"/>
    </row>
    <row r="6" spans="1:51" s="11" customFormat="1" ht="22.5" customHeight="1">
      <c r="B6" s="109" t="s">
        <v>23</v>
      </c>
      <c r="C6" s="110"/>
      <c r="D6" s="110"/>
      <c r="E6" s="110"/>
      <c r="F6" s="110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2"/>
      <c r="AP6" s="12"/>
      <c r="AQ6" s="53"/>
    </row>
    <row r="7" spans="1:51" s="11" customFormat="1" ht="22.5" customHeight="1">
      <c r="B7" s="113" t="s">
        <v>86</v>
      </c>
      <c r="C7" s="114"/>
      <c r="D7" s="114"/>
      <c r="E7" s="114"/>
      <c r="F7" s="114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6"/>
      <c r="AP7" s="12"/>
      <c r="AQ7" s="53"/>
    </row>
    <row r="8" spans="1:51" s="11" customFormat="1" ht="22.5" customHeight="1">
      <c r="B8" s="127" t="s">
        <v>24</v>
      </c>
      <c r="C8" s="128"/>
      <c r="D8" s="128"/>
      <c r="E8" s="128"/>
      <c r="F8" s="128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6"/>
      <c r="AP8" s="12"/>
      <c r="AQ8" s="53"/>
    </row>
    <row r="9" spans="1:51" s="11" customFormat="1" ht="22.5" customHeight="1">
      <c r="B9" s="127" t="s">
        <v>25</v>
      </c>
      <c r="C9" s="128"/>
      <c r="D9" s="128"/>
      <c r="E9" s="128"/>
      <c r="F9" s="128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25"/>
      <c r="AI9" s="125"/>
      <c r="AJ9" s="125"/>
      <c r="AK9" s="125"/>
      <c r="AL9" s="125"/>
      <c r="AM9" s="125"/>
      <c r="AN9" s="125"/>
      <c r="AO9" s="126"/>
      <c r="AP9" s="12"/>
      <c r="AQ9" s="53"/>
    </row>
    <row r="10" spans="1:51" s="11" customFormat="1" ht="22.5" customHeight="1">
      <c r="B10" s="129" t="s">
        <v>32</v>
      </c>
      <c r="C10" s="130"/>
      <c r="D10" s="130"/>
      <c r="E10" s="130"/>
      <c r="F10" s="130"/>
      <c r="G10" s="43" t="s">
        <v>33</v>
      </c>
      <c r="H10" s="16"/>
      <c r="I10" s="16"/>
      <c r="J10" s="16"/>
      <c r="K10" s="16" t="s">
        <v>90</v>
      </c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8"/>
      <c r="AJ10" s="18"/>
      <c r="AK10" s="18"/>
      <c r="AL10" s="18"/>
      <c r="AM10" s="18"/>
      <c r="AN10" s="18"/>
      <c r="AO10" s="19"/>
      <c r="AP10" s="12"/>
      <c r="AQ10" s="53"/>
    </row>
    <row r="11" spans="1:51" s="11" customFormat="1" ht="22.5" customHeight="1">
      <c r="B11" s="20"/>
      <c r="C11" s="21"/>
      <c r="D11" s="21"/>
      <c r="E11" s="21"/>
      <c r="F11" s="21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6"/>
      <c r="AP11" s="12"/>
      <c r="AQ11" s="53"/>
    </row>
    <row r="12" spans="1:51" s="11" customFormat="1" ht="22.5" customHeight="1">
      <c r="B12" s="20"/>
      <c r="C12" s="21"/>
      <c r="D12" s="21"/>
      <c r="E12" s="21"/>
      <c r="F12" s="21"/>
      <c r="G12" s="43" t="s">
        <v>34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36"/>
      <c r="AP12" s="12"/>
      <c r="AQ12" s="53"/>
    </row>
    <row r="13" spans="1:51" s="11" customFormat="1" ht="22.5" customHeight="1">
      <c r="B13" s="22"/>
      <c r="C13" s="23"/>
      <c r="D13" s="23"/>
      <c r="E13" s="23"/>
      <c r="F13" s="23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25"/>
      <c r="AJ13" s="125"/>
      <c r="AK13" s="125"/>
      <c r="AL13" s="125"/>
      <c r="AM13" s="125"/>
      <c r="AN13" s="125"/>
      <c r="AO13" s="126"/>
      <c r="AP13" s="12"/>
      <c r="AQ13" s="53"/>
    </row>
    <row r="14" spans="1:51" s="11" customFormat="1" ht="22.5" customHeight="1">
      <c r="B14" s="127" t="s">
        <v>26</v>
      </c>
      <c r="C14" s="128"/>
      <c r="D14" s="128"/>
      <c r="E14" s="128"/>
      <c r="F14" s="128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25"/>
      <c r="AI14" s="125"/>
      <c r="AJ14" s="125"/>
      <c r="AK14" s="125"/>
      <c r="AL14" s="125"/>
      <c r="AM14" s="125"/>
      <c r="AN14" s="125"/>
      <c r="AO14" s="126"/>
      <c r="AP14" s="12"/>
      <c r="AQ14" s="53"/>
    </row>
    <row r="15" spans="1:51" s="11" customFormat="1" ht="22.5" customHeight="1">
      <c r="B15" s="127" t="s">
        <v>36</v>
      </c>
      <c r="C15" s="128"/>
      <c r="D15" s="128"/>
      <c r="E15" s="128"/>
      <c r="F15" s="128"/>
      <c r="G15" s="117" t="s">
        <v>4</v>
      </c>
      <c r="H15" s="118"/>
      <c r="I15" s="118"/>
      <c r="J15" s="118"/>
      <c r="K15" s="119"/>
      <c r="L15" s="120" t="s">
        <v>115</v>
      </c>
      <c r="M15" s="121"/>
      <c r="N15" s="122"/>
      <c r="O15" s="101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3"/>
      <c r="AP15" s="12"/>
      <c r="AQ15" s="53"/>
    </row>
    <row r="16" spans="1:51" s="11" customFormat="1" ht="22.5" customHeight="1">
      <c r="B16" s="127" t="s">
        <v>29</v>
      </c>
      <c r="C16" s="128"/>
      <c r="D16" s="128"/>
      <c r="E16" s="128"/>
      <c r="F16" s="128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4"/>
      <c r="AI16" s="134"/>
      <c r="AJ16" s="134"/>
      <c r="AK16" s="134"/>
      <c r="AL16" s="134"/>
      <c r="AM16" s="134"/>
      <c r="AN16" s="134"/>
      <c r="AO16" s="135"/>
      <c r="AP16" s="12"/>
      <c r="AQ16" s="53"/>
    </row>
    <row r="17" spans="2:52" s="11" customFormat="1" ht="22.5" customHeight="1">
      <c r="B17" s="127" t="s">
        <v>27</v>
      </c>
      <c r="C17" s="128"/>
      <c r="D17" s="128"/>
      <c r="E17" s="128"/>
      <c r="F17" s="128"/>
      <c r="G17" s="131"/>
      <c r="H17" s="132"/>
      <c r="I17" s="132"/>
      <c r="J17" s="132"/>
      <c r="K17" s="120" t="s">
        <v>115</v>
      </c>
      <c r="L17" s="121"/>
      <c r="M17" s="122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4"/>
      <c r="AP17" s="12"/>
      <c r="AQ17" s="53"/>
    </row>
    <row r="18" spans="2:52" s="11" customFormat="1" ht="22.5" customHeight="1">
      <c r="B18" s="127" t="s">
        <v>28</v>
      </c>
      <c r="C18" s="128"/>
      <c r="D18" s="128"/>
      <c r="E18" s="128"/>
      <c r="F18" s="128"/>
      <c r="G18" s="131"/>
      <c r="H18" s="132"/>
      <c r="I18" s="132"/>
      <c r="J18" s="132"/>
      <c r="K18" s="120" t="s">
        <v>115</v>
      </c>
      <c r="L18" s="121"/>
      <c r="M18" s="122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4"/>
      <c r="AP18" s="12"/>
      <c r="AQ18" s="53"/>
    </row>
    <row r="19" spans="2:52" s="11" customFormat="1" ht="22.5" customHeight="1">
      <c r="B19" s="127" t="s">
        <v>37</v>
      </c>
      <c r="C19" s="128"/>
      <c r="D19" s="128"/>
      <c r="E19" s="128"/>
      <c r="F19" s="128"/>
      <c r="G19" s="117" t="s">
        <v>4</v>
      </c>
      <c r="H19" s="118"/>
      <c r="I19" s="118"/>
      <c r="J19" s="119"/>
      <c r="K19" s="120" t="s">
        <v>115</v>
      </c>
      <c r="L19" s="121"/>
      <c r="M19" s="122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4"/>
      <c r="AP19" s="12"/>
      <c r="AQ19" s="53"/>
    </row>
    <row r="20" spans="2:52" s="11" customFormat="1" ht="46.5" customHeight="1">
      <c r="B20" s="333" t="s">
        <v>237</v>
      </c>
      <c r="C20" s="334"/>
      <c r="D20" s="334"/>
      <c r="E20" s="334"/>
      <c r="F20" s="334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25"/>
      <c r="AI20" s="125"/>
      <c r="AJ20" s="125"/>
      <c r="AK20" s="125"/>
      <c r="AL20" s="125"/>
      <c r="AM20" s="125"/>
      <c r="AN20" s="125"/>
      <c r="AO20" s="126"/>
      <c r="AP20" s="12"/>
      <c r="AQ20" s="53"/>
    </row>
    <row r="21" spans="2:52" s="11" customFormat="1" ht="67.5" customHeight="1" thickBot="1">
      <c r="B21" s="149" t="s">
        <v>3</v>
      </c>
      <c r="C21" s="150"/>
      <c r="D21" s="150"/>
      <c r="E21" s="150"/>
      <c r="F21" s="150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2"/>
      <c r="AI21" s="152"/>
      <c r="AJ21" s="152"/>
      <c r="AK21" s="152"/>
      <c r="AL21" s="152"/>
      <c r="AM21" s="152"/>
      <c r="AN21" s="152"/>
      <c r="AO21" s="153"/>
      <c r="AP21" s="12"/>
      <c r="AQ21" s="50" t="s">
        <v>122</v>
      </c>
      <c r="AR21" s="53"/>
    </row>
    <row r="22" spans="2:52" s="11" customFormat="1" ht="22.5" customHeight="1" thickBot="1">
      <c r="B22" s="154" t="s">
        <v>40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6"/>
      <c r="AI22" s="156"/>
      <c r="AJ22" s="156"/>
      <c r="AK22" s="156"/>
      <c r="AL22" s="156"/>
      <c r="AM22" s="156"/>
      <c r="AN22" s="156"/>
      <c r="AO22" s="157"/>
      <c r="AP22" s="12"/>
      <c r="AQ22" s="53"/>
    </row>
    <row r="23" spans="2:52" s="11" customFormat="1" ht="29.25" customHeight="1">
      <c r="B23" s="158" t="s">
        <v>38</v>
      </c>
      <c r="C23" s="159"/>
      <c r="D23" s="159"/>
      <c r="E23" s="159"/>
      <c r="F23" s="159"/>
      <c r="G23" s="160" t="s">
        <v>4</v>
      </c>
      <c r="H23" s="160"/>
      <c r="I23" s="161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O23" s="163"/>
      <c r="AP23" s="12"/>
      <c r="AQ23" s="53"/>
    </row>
    <row r="24" spans="2:52" s="11" customFormat="1" ht="37.5" customHeight="1">
      <c r="B24" s="129" t="s">
        <v>230</v>
      </c>
      <c r="C24" s="130"/>
      <c r="D24" s="130"/>
      <c r="E24" s="130"/>
      <c r="F24" s="175"/>
      <c r="G24" s="164" t="s">
        <v>242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5"/>
      <c r="AI24" s="165"/>
      <c r="AJ24" s="165"/>
      <c r="AK24" s="165"/>
      <c r="AL24" s="165"/>
      <c r="AM24" s="165"/>
      <c r="AN24" s="165"/>
      <c r="AO24" s="166"/>
      <c r="AP24" s="12"/>
      <c r="AQ24" s="53"/>
    </row>
    <row r="25" spans="2:52" s="11" customFormat="1" ht="45" customHeight="1">
      <c r="B25" s="176"/>
      <c r="C25" s="177"/>
      <c r="D25" s="177"/>
      <c r="E25" s="177"/>
      <c r="F25" s="178"/>
      <c r="G25" s="167" t="s">
        <v>225</v>
      </c>
      <c r="H25" s="168"/>
      <c r="I25" s="168"/>
      <c r="J25" s="168"/>
      <c r="K25" s="169"/>
      <c r="L25" s="170"/>
      <c r="M25" s="171"/>
      <c r="N25" s="171"/>
      <c r="O25" s="171"/>
      <c r="P25" s="171"/>
      <c r="Q25" s="172"/>
      <c r="R25" s="167" t="s">
        <v>226</v>
      </c>
      <c r="S25" s="168"/>
      <c r="T25" s="168"/>
      <c r="U25" s="173"/>
      <c r="V25" s="173"/>
      <c r="W25" s="173"/>
      <c r="X25" s="173"/>
      <c r="Y25" s="167" t="s">
        <v>227</v>
      </c>
      <c r="Z25" s="168"/>
      <c r="AA25" s="168"/>
      <c r="AB25" s="173"/>
      <c r="AC25" s="173"/>
      <c r="AD25" s="173"/>
      <c r="AE25" s="179"/>
      <c r="AF25" s="167" t="s">
        <v>228</v>
      </c>
      <c r="AG25" s="168"/>
      <c r="AH25" s="168"/>
      <c r="AI25" s="171"/>
      <c r="AJ25" s="171"/>
      <c r="AK25" s="171"/>
      <c r="AL25" s="171"/>
      <c r="AM25" s="171"/>
      <c r="AN25" s="171"/>
      <c r="AO25" s="174"/>
      <c r="AP25" s="12"/>
      <c r="AQ25" s="53"/>
    </row>
    <row r="26" spans="2:52" s="11" customFormat="1" ht="51" customHeight="1">
      <c r="B26" s="127" t="s">
        <v>239</v>
      </c>
      <c r="C26" s="128"/>
      <c r="D26" s="128"/>
      <c r="E26" s="128"/>
      <c r="F26" s="128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25"/>
      <c r="AI26" s="125"/>
      <c r="AJ26" s="125"/>
      <c r="AK26" s="125"/>
      <c r="AL26" s="125"/>
      <c r="AM26" s="125"/>
      <c r="AN26" s="125"/>
      <c r="AO26" s="126"/>
      <c r="AP26" s="12"/>
      <c r="AQ26" s="53"/>
    </row>
    <row r="27" spans="2:52" s="11" customFormat="1" ht="135" customHeight="1" thickBot="1">
      <c r="B27" s="136" t="s">
        <v>77</v>
      </c>
      <c r="C27" s="137"/>
      <c r="D27" s="137"/>
      <c r="E27" s="137"/>
      <c r="F27" s="137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9"/>
      <c r="AI27" s="139"/>
      <c r="AJ27" s="139"/>
      <c r="AK27" s="139"/>
      <c r="AL27" s="139"/>
      <c r="AM27" s="139"/>
      <c r="AN27" s="139"/>
      <c r="AO27" s="140"/>
      <c r="AP27" s="12"/>
      <c r="AQ27" s="50" t="s">
        <v>191</v>
      </c>
    </row>
    <row r="28" spans="2:52" s="11" customFormat="1" ht="45" customHeight="1" thickBot="1">
      <c r="B28" s="141" t="s">
        <v>215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3"/>
      <c r="AI28" s="143"/>
      <c r="AJ28" s="143"/>
      <c r="AK28" s="143"/>
      <c r="AL28" s="143"/>
      <c r="AM28" s="143"/>
      <c r="AN28" s="143"/>
      <c r="AO28" s="144"/>
      <c r="AP28" s="12"/>
      <c r="AQ28" s="56" t="s">
        <v>203</v>
      </c>
    </row>
    <row r="29" spans="2:52" s="11" customFormat="1" ht="135" customHeight="1" thickBot="1">
      <c r="B29" s="145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7"/>
      <c r="AI29" s="147"/>
      <c r="AJ29" s="147"/>
      <c r="AK29" s="147"/>
      <c r="AL29" s="147"/>
      <c r="AM29" s="147"/>
      <c r="AN29" s="147"/>
      <c r="AO29" s="148"/>
      <c r="AP29" s="12"/>
      <c r="AQ29" s="57" t="s">
        <v>204</v>
      </c>
    </row>
    <row r="30" spans="2:52" s="11" customFormat="1" ht="45" customHeight="1" thickBot="1">
      <c r="B30" s="189" t="s">
        <v>195</v>
      </c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  <c r="AJ30" s="191"/>
      <c r="AK30" s="191"/>
      <c r="AL30" s="191"/>
      <c r="AM30" s="191"/>
      <c r="AN30" s="191"/>
      <c r="AO30" s="192"/>
      <c r="AP30" s="12"/>
      <c r="AQ30" s="56" t="s">
        <v>212</v>
      </c>
    </row>
    <row r="31" spans="2:52" ht="22.5" customHeight="1">
      <c r="B31" s="193" t="s">
        <v>104</v>
      </c>
      <c r="C31" s="194" t="s">
        <v>70</v>
      </c>
      <c r="D31" s="195"/>
      <c r="E31" s="195"/>
      <c r="F31" s="195"/>
      <c r="G31" s="195"/>
      <c r="H31" s="196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8"/>
      <c r="AA31" s="199" t="s">
        <v>78</v>
      </c>
      <c r="AB31" s="195"/>
      <c r="AC31" s="195"/>
      <c r="AD31" s="200" t="s">
        <v>4</v>
      </c>
      <c r="AE31" s="200"/>
      <c r="AF31" s="199" t="s">
        <v>79</v>
      </c>
      <c r="AG31" s="195"/>
      <c r="AH31" s="195"/>
      <c r="AI31" s="200" t="s">
        <v>4</v>
      </c>
      <c r="AJ31" s="200"/>
      <c r="AK31" s="201" t="s">
        <v>80</v>
      </c>
      <c r="AL31" s="202"/>
      <c r="AM31" s="202"/>
      <c r="AN31" s="200" t="s">
        <v>4</v>
      </c>
      <c r="AO31" s="203"/>
      <c r="AQ31" s="58" t="str">
        <f>IF(H32="","",H32)&amp;IF(H32="","","　")&amp;AA31&amp;AD31&amp;AF31&amp;AI31&amp;AK31&amp;AN31</f>
        <v>電源利用：選択▼貸切：選択▼施錠：選択▼</v>
      </c>
      <c r="AR31" s="11"/>
      <c r="AS31" s="11"/>
      <c r="AT31" s="11"/>
      <c r="AU31" s="11"/>
      <c r="AV31" s="11"/>
      <c r="AW31" s="11"/>
      <c r="AX31" s="11"/>
      <c r="AY31" s="11"/>
      <c r="AZ31" s="11"/>
    </row>
    <row r="32" spans="2:52" ht="45" customHeight="1">
      <c r="B32" s="181"/>
      <c r="C32" s="207" t="s">
        <v>71</v>
      </c>
      <c r="D32" s="208"/>
      <c r="E32" s="208"/>
      <c r="F32" s="208"/>
      <c r="G32" s="208"/>
      <c r="H32" s="209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1" t="s">
        <v>103</v>
      </c>
      <c r="X32" s="208"/>
      <c r="Y32" s="208"/>
      <c r="Z32" s="212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4"/>
      <c r="AQ32" s="53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2:52" ht="22.5" customHeight="1">
      <c r="B33" s="180" t="s">
        <v>105</v>
      </c>
      <c r="C33" s="182" t="s">
        <v>70</v>
      </c>
      <c r="D33" s="183"/>
      <c r="E33" s="183"/>
      <c r="F33" s="183"/>
      <c r="G33" s="183"/>
      <c r="H33" s="184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6"/>
      <c r="AA33" s="187" t="s">
        <v>78</v>
      </c>
      <c r="AB33" s="183"/>
      <c r="AC33" s="183"/>
      <c r="AD33" s="188" t="s">
        <v>4</v>
      </c>
      <c r="AE33" s="188"/>
      <c r="AF33" s="187" t="s">
        <v>79</v>
      </c>
      <c r="AG33" s="183"/>
      <c r="AH33" s="183"/>
      <c r="AI33" s="188" t="s">
        <v>4</v>
      </c>
      <c r="AJ33" s="188"/>
      <c r="AK33" s="204" t="s">
        <v>80</v>
      </c>
      <c r="AL33" s="205"/>
      <c r="AM33" s="205"/>
      <c r="AN33" s="188" t="s">
        <v>4</v>
      </c>
      <c r="AO33" s="206"/>
      <c r="AQ33" s="58" t="str">
        <f>IF(H34="","",H34)&amp;IF(H34="","","　")&amp;AA33&amp;AD33&amp;AF33&amp;AI33&amp;AK33&amp;AN33</f>
        <v>電源利用：選択▼貸切：選択▼施錠：選択▼</v>
      </c>
      <c r="AR33" s="11"/>
      <c r="AS33" s="11"/>
      <c r="AT33" s="11"/>
      <c r="AU33" s="11"/>
      <c r="AV33" s="11"/>
      <c r="AW33" s="11"/>
      <c r="AX33" s="11"/>
      <c r="AY33" s="11"/>
      <c r="AZ33" s="11"/>
    </row>
    <row r="34" spans="2:52" ht="45" customHeight="1">
      <c r="B34" s="181"/>
      <c r="C34" s="207" t="s">
        <v>71</v>
      </c>
      <c r="D34" s="208"/>
      <c r="E34" s="208"/>
      <c r="F34" s="208"/>
      <c r="G34" s="208"/>
      <c r="H34" s="209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1" t="s">
        <v>103</v>
      </c>
      <c r="X34" s="208"/>
      <c r="Y34" s="208"/>
      <c r="Z34" s="212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4"/>
      <c r="AQ34" s="53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2:52" ht="22.5" customHeight="1">
      <c r="B35" s="180" t="s">
        <v>106</v>
      </c>
      <c r="C35" s="182" t="s">
        <v>70</v>
      </c>
      <c r="D35" s="183"/>
      <c r="E35" s="183"/>
      <c r="F35" s="183"/>
      <c r="G35" s="183"/>
      <c r="H35" s="184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6"/>
      <c r="AA35" s="187" t="s">
        <v>78</v>
      </c>
      <c r="AB35" s="183"/>
      <c r="AC35" s="183"/>
      <c r="AD35" s="188" t="s">
        <v>4</v>
      </c>
      <c r="AE35" s="188"/>
      <c r="AF35" s="187" t="s">
        <v>79</v>
      </c>
      <c r="AG35" s="183"/>
      <c r="AH35" s="183"/>
      <c r="AI35" s="188" t="s">
        <v>4</v>
      </c>
      <c r="AJ35" s="188"/>
      <c r="AK35" s="204" t="s">
        <v>80</v>
      </c>
      <c r="AL35" s="205"/>
      <c r="AM35" s="205"/>
      <c r="AN35" s="188" t="s">
        <v>4</v>
      </c>
      <c r="AO35" s="206"/>
      <c r="AQ35" s="58" t="str">
        <f>IF(H36="","",H36)&amp;IF(H36="","","　")&amp;AA35&amp;AD35&amp;AF35&amp;AI35&amp;AK35&amp;AN35</f>
        <v>電源利用：選択▼貸切：選択▼施錠：選択▼</v>
      </c>
      <c r="AR35" s="11"/>
      <c r="AS35" s="11"/>
      <c r="AT35" s="11"/>
      <c r="AU35" s="11"/>
      <c r="AV35" s="11"/>
      <c r="AW35" s="11"/>
      <c r="AX35" s="11"/>
      <c r="AY35" s="11"/>
      <c r="AZ35" s="11"/>
    </row>
    <row r="36" spans="2:52" ht="45" customHeight="1" thickBot="1">
      <c r="B36" s="223"/>
      <c r="C36" s="215" t="s">
        <v>71</v>
      </c>
      <c r="D36" s="216"/>
      <c r="E36" s="216"/>
      <c r="F36" s="216"/>
      <c r="G36" s="217"/>
      <c r="H36" s="218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20" t="s">
        <v>103</v>
      </c>
      <c r="X36" s="216"/>
      <c r="Y36" s="216"/>
      <c r="Z36" s="217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2"/>
      <c r="AQ36" s="53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2:52" ht="22.5" customHeight="1">
      <c r="B37" s="233" t="s">
        <v>107</v>
      </c>
      <c r="C37" s="234" t="s">
        <v>70</v>
      </c>
      <c r="D37" s="235"/>
      <c r="E37" s="235"/>
      <c r="F37" s="235"/>
      <c r="G37" s="235"/>
      <c r="H37" s="236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8"/>
      <c r="AA37" s="239" t="s">
        <v>78</v>
      </c>
      <c r="AB37" s="235"/>
      <c r="AC37" s="235"/>
      <c r="AD37" s="118" t="s">
        <v>4</v>
      </c>
      <c r="AE37" s="118"/>
      <c r="AF37" s="239" t="s">
        <v>79</v>
      </c>
      <c r="AG37" s="235"/>
      <c r="AH37" s="235"/>
      <c r="AI37" s="118" t="s">
        <v>4</v>
      </c>
      <c r="AJ37" s="118"/>
      <c r="AK37" s="224" t="s">
        <v>80</v>
      </c>
      <c r="AL37" s="225"/>
      <c r="AM37" s="225"/>
      <c r="AN37" s="118" t="s">
        <v>4</v>
      </c>
      <c r="AO37" s="226"/>
      <c r="AQ37" s="58" t="str">
        <f>IF(H38="","",H38)&amp;IF(H38="","","　")&amp;AA37&amp;AD37&amp;AF37&amp;AI37&amp;AK37&amp;AN37</f>
        <v>電源利用：選択▼貸切：選択▼施錠：選択▼</v>
      </c>
      <c r="AR37" s="11"/>
      <c r="AS37" s="11"/>
      <c r="AT37" s="11"/>
      <c r="AU37" s="11"/>
      <c r="AV37" s="11"/>
      <c r="AW37" s="11"/>
      <c r="AX37" s="11"/>
      <c r="AY37" s="11"/>
      <c r="AZ37" s="11"/>
    </row>
    <row r="38" spans="2:52" ht="45" customHeight="1">
      <c r="B38" s="233"/>
      <c r="C38" s="227" t="s">
        <v>71</v>
      </c>
      <c r="D38" s="228"/>
      <c r="E38" s="228"/>
      <c r="F38" s="228"/>
      <c r="G38" s="228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6"/>
      <c r="AQ38" s="53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2:52" ht="45" customHeight="1">
      <c r="B39" s="233"/>
      <c r="C39" s="229" t="s">
        <v>103</v>
      </c>
      <c r="D39" s="230"/>
      <c r="E39" s="230"/>
      <c r="F39" s="230"/>
      <c r="G39" s="230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  <c r="AL39" s="231"/>
      <c r="AM39" s="231"/>
      <c r="AN39" s="231"/>
      <c r="AO39" s="232"/>
      <c r="AQ39" s="53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2:52" ht="22.5" customHeight="1">
      <c r="B40" s="180" t="s">
        <v>108</v>
      </c>
      <c r="C40" s="182" t="s">
        <v>70</v>
      </c>
      <c r="D40" s="183"/>
      <c r="E40" s="183"/>
      <c r="F40" s="183"/>
      <c r="G40" s="183"/>
      <c r="H40" s="184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6"/>
      <c r="AA40" s="187" t="s">
        <v>78</v>
      </c>
      <c r="AB40" s="183"/>
      <c r="AC40" s="183"/>
      <c r="AD40" s="188" t="s">
        <v>4</v>
      </c>
      <c r="AE40" s="188"/>
      <c r="AF40" s="187" t="s">
        <v>79</v>
      </c>
      <c r="AG40" s="183"/>
      <c r="AH40" s="183"/>
      <c r="AI40" s="188" t="s">
        <v>4</v>
      </c>
      <c r="AJ40" s="188"/>
      <c r="AK40" s="204" t="s">
        <v>80</v>
      </c>
      <c r="AL40" s="205"/>
      <c r="AM40" s="205"/>
      <c r="AN40" s="188" t="s">
        <v>4</v>
      </c>
      <c r="AO40" s="206"/>
      <c r="AQ40" s="58" t="str">
        <f>IF(H41="","",H41)&amp;IF(H41="","","　")&amp;AA40&amp;AD40&amp;AF40&amp;AI40&amp;AK40&amp;AN40</f>
        <v>電源利用：選択▼貸切：選択▼施錠：選択▼</v>
      </c>
      <c r="AR40" s="11"/>
      <c r="AS40" s="11"/>
      <c r="AT40" s="11"/>
      <c r="AU40" s="11"/>
      <c r="AV40" s="11"/>
      <c r="AW40" s="11"/>
      <c r="AX40" s="11"/>
      <c r="AY40" s="11"/>
      <c r="AZ40" s="11"/>
    </row>
    <row r="41" spans="2:52" ht="45" customHeight="1">
      <c r="B41" s="233"/>
      <c r="C41" s="227" t="s">
        <v>71</v>
      </c>
      <c r="D41" s="228"/>
      <c r="E41" s="228"/>
      <c r="F41" s="228"/>
      <c r="G41" s="228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6"/>
      <c r="AQ41" s="53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2:52" ht="45" customHeight="1">
      <c r="B42" s="181"/>
      <c r="C42" s="240" t="s">
        <v>103</v>
      </c>
      <c r="D42" s="241"/>
      <c r="E42" s="241"/>
      <c r="F42" s="241"/>
      <c r="G42" s="241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3"/>
      <c r="AQ42" s="53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2:52" ht="22.5" customHeight="1">
      <c r="B43" s="233" t="s">
        <v>109</v>
      </c>
      <c r="C43" s="182" t="s">
        <v>70</v>
      </c>
      <c r="D43" s="183"/>
      <c r="E43" s="183"/>
      <c r="F43" s="183"/>
      <c r="G43" s="183"/>
      <c r="H43" s="184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6"/>
      <c r="AA43" s="187" t="s">
        <v>78</v>
      </c>
      <c r="AB43" s="183"/>
      <c r="AC43" s="183"/>
      <c r="AD43" s="188" t="s">
        <v>4</v>
      </c>
      <c r="AE43" s="188"/>
      <c r="AF43" s="187" t="s">
        <v>79</v>
      </c>
      <c r="AG43" s="183"/>
      <c r="AH43" s="183"/>
      <c r="AI43" s="188" t="s">
        <v>4</v>
      </c>
      <c r="AJ43" s="188"/>
      <c r="AK43" s="204" t="s">
        <v>80</v>
      </c>
      <c r="AL43" s="205"/>
      <c r="AM43" s="205"/>
      <c r="AN43" s="188" t="s">
        <v>4</v>
      </c>
      <c r="AO43" s="206"/>
      <c r="AQ43" s="58" t="str">
        <f>IF(H44="","",H44)&amp;IF(H44="","","　")&amp;AA43&amp;AD43&amp;AF43&amp;AI43&amp;AK43&amp;AN43</f>
        <v>電源利用：選択▼貸切：選択▼施錠：選択▼</v>
      </c>
      <c r="AR43" s="11"/>
      <c r="AS43" s="11"/>
      <c r="AT43" s="11"/>
      <c r="AU43" s="11"/>
      <c r="AV43" s="11"/>
      <c r="AW43" s="11"/>
      <c r="AX43" s="11"/>
      <c r="AY43" s="11"/>
      <c r="AZ43" s="11"/>
    </row>
    <row r="44" spans="2:52" ht="45" customHeight="1">
      <c r="B44" s="233"/>
      <c r="C44" s="227" t="s">
        <v>71</v>
      </c>
      <c r="D44" s="228"/>
      <c r="E44" s="228"/>
      <c r="F44" s="228"/>
      <c r="G44" s="228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6"/>
      <c r="AQ44" s="59" t="s">
        <v>123</v>
      </c>
      <c r="AR44" s="11"/>
      <c r="AS44" s="11"/>
      <c r="AT44" s="11"/>
      <c r="AU44" s="11"/>
      <c r="AV44" s="11"/>
      <c r="AW44" s="11"/>
      <c r="AX44" s="11"/>
      <c r="AY44" s="11"/>
      <c r="AZ44" s="11"/>
    </row>
    <row r="45" spans="2:52" ht="45" customHeight="1" thickBot="1">
      <c r="B45" s="223"/>
      <c r="C45" s="252" t="s">
        <v>103</v>
      </c>
      <c r="D45" s="253"/>
      <c r="E45" s="253"/>
      <c r="F45" s="253"/>
      <c r="G45" s="253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254"/>
      <c r="AQ45" s="50" t="s">
        <v>124</v>
      </c>
      <c r="AR45" s="11"/>
      <c r="AS45" s="11"/>
      <c r="AT45" s="11"/>
      <c r="AU45" s="11"/>
      <c r="AV45" s="11"/>
      <c r="AW45" s="11"/>
      <c r="AX45" s="11"/>
      <c r="AY45" s="11"/>
      <c r="AZ45" s="11"/>
    </row>
    <row r="46" spans="2:52" s="11" customFormat="1" ht="22.5" customHeight="1">
      <c r="B46" s="44" t="s">
        <v>113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6"/>
      <c r="V46" s="44" t="s">
        <v>112</v>
      </c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6"/>
      <c r="AP46" s="12"/>
      <c r="AQ46" s="60" t="str">
        <f>B23&amp;":"&amp;G23</f>
        <v>客室Wi-Fi有無:選択▼</v>
      </c>
    </row>
    <row r="47" spans="2:52" ht="30" customHeight="1">
      <c r="B47" s="244" t="s">
        <v>43</v>
      </c>
      <c r="C47" s="245"/>
      <c r="D47" s="245"/>
      <c r="E47" s="245"/>
      <c r="F47" s="245"/>
      <c r="G47" s="245"/>
      <c r="H47" s="170" t="s">
        <v>4</v>
      </c>
      <c r="I47" s="171"/>
      <c r="J47" s="172"/>
      <c r="K47" s="101"/>
      <c r="L47" s="102"/>
      <c r="M47" s="102"/>
      <c r="N47" s="102"/>
      <c r="O47" s="102"/>
      <c r="P47" s="102"/>
      <c r="Q47" s="102"/>
      <c r="R47" s="102"/>
      <c r="S47" s="102"/>
      <c r="T47" s="102"/>
      <c r="U47" s="103"/>
      <c r="V47" s="246" t="s">
        <v>114</v>
      </c>
      <c r="W47" s="247"/>
      <c r="X47" s="247"/>
      <c r="Y47" s="247"/>
      <c r="Z47" s="248"/>
      <c r="AA47" s="249" t="s">
        <v>4</v>
      </c>
      <c r="AB47" s="250"/>
      <c r="AC47" s="250"/>
      <c r="AD47" s="250"/>
      <c r="AE47" s="251"/>
      <c r="AF47" s="101"/>
      <c r="AG47" s="102"/>
      <c r="AH47" s="102"/>
      <c r="AI47" s="102"/>
      <c r="AJ47" s="102"/>
      <c r="AK47" s="102"/>
      <c r="AL47" s="102"/>
      <c r="AM47" s="102"/>
      <c r="AN47" s="102"/>
      <c r="AO47" s="103"/>
      <c r="AQ47" s="60" t="str">
        <f>MID(B26,5,4)&amp;":"&amp;G26</f>
        <v>机と椅子:</v>
      </c>
      <c r="AR47" s="11"/>
      <c r="AS47" s="11"/>
      <c r="AT47" s="11"/>
      <c r="AU47" s="11"/>
      <c r="AV47" s="11"/>
      <c r="AW47" s="11"/>
      <c r="AX47" s="11"/>
      <c r="AY47" s="11"/>
      <c r="AZ47" s="11"/>
    </row>
    <row r="48" spans="2:52" ht="30" customHeight="1">
      <c r="B48" s="257" t="s">
        <v>111</v>
      </c>
      <c r="C48" s="258"/>
      <c r="D48" s="258"/>
      <c r="E48" s="258"/>
      <c r="F48" s="258"/>
      <c r="G48" s="258"/>
      <c r="H48" s="170" t="s">
        <v>4</v>
      </c>
      <c r="I48" s="171"/>
      <c r="J48" s="172"/>
      <c r="K48" s="101"/>
      <c r="L48" s="255"/>
      <c r="M48" s="255"/>
      <c r="N48" s="255"/>
      <c r="O48" s="255"/>
      <c r="P48" s="255"/>
      <c r="Q48" s="255"/>
      <c r="R48" s="255"/>
      <c r="S48" s="255"/>
      <c r="T48" s="255"/>
      <c r="U48" s="256"/>
      <c r="V48" s="246" t="s">
        <v>73</v>
      </c>
      <c r="W48" s="247"/>
      <c r="X48" s="247"/>
      <c r="Y48" s="247"/>
      <c r="Z48" s="248"/>
      <c r="AA48" s="249" t="s">
        <v>4</v>
      </c>
      <c r="AB48" s="250"/>
      <c r="AC48" s="250"/>
      <c r="AD48" s="250"/>
      <c r="AE48" s="251"/>
      <c r="AF48" s="101"/>
      <c r="AG48" s="102"/>
      <c r="AH48" s="102"/>
      <c r="AI48" s="102"/>
      <c r="AJ48" s="102"/>
      <c r="AK48" s="102"/>
      <c r="AL48" s="102"/>
      <c r="AM48" s="102"/>
      <c r="AN48" s="102"/>
      <c r="AO48" s="103"/>
      <c r="AQ48" s="60" t="s">
        <v>182</v>
      </c>
    </row>
    <row r="49" spans="2:47" ht="30" customHeight="1">
      <c r="B49" s="244" t="s">
        <v>41</v>
      </c>
      <c r="C49" s="245"/>
      <c r="D49" s="245"/>
      <c r="E49" s="245"/>
      <c r="F49" s="245"/>
      <c r="G49" s="245"/>
      <c r="H49" s="170" t="s">
        <v>4</v>
      </c>
      <c r="I49" s="171"/>
      <c r="J49" s="172"/>
      <c r="K49" s="101"/>
      <c r="L49" s="255"/>
      <c r="M49" s="255"/>
      <c r="N49" s="255"/>
      <c r="O49" s="255"/>
      <c r="P49" s="255"/>
      <c r="Q49" s="255"/>
      <c r="R49" s="255"/>
      <c r="S49" s="255"/>
      <c r="T49" s="255"/>
      <c r="U49" s="256"/>
      <c r="V49" s="246" t="s">
        <v>74</v>
      </c>
      <c r="W49" s="247"/>
      <c r="X49" s="247"/>
      <c r="Y49" s="247"/>
      <c r="Z49" s="248"/>
      <c r="AA49" s="249" t="s">
        <v>4</v>
      </c>
      <c r="AB49" s="250"/>
      <c r="AC49" s="250"/>
      <c r="AD49" s="250"/>
      <c r="AE49" s="251"/>
      <c r="AF49" s="101"/>
      <c r="AG49" s="102"/>
      <c r="AH49" s="102"/>
      <c r="AI49" s="102"/>
      <c r="AJ49" s="102"/>
      <c r="AK49" s="102"/>
      <c r="AL49" s="102"/>
      <c r="AM49" s="102"/>
      <c r="AN49" s="102"/>
      <c r="AO49" s="103"/>
      <c r="AQ49" s="60" t="s">
        <v>183</v>
      </c>
    </row>
    <row r="50" spans="2:47" ht="30" customHeight="1" thickBot="1">
      <c r="B50" s="244" t="s">
        <v>42</v>
      </c>
      <c r="C50" s="245"/>
      <c r="D50" s="245"/>
      <c r="E50" s="245"/>
      <c r="F50" s="245"/>
      <c r="G50" s="245"/>
      <c r="H50" s="170" t="s">
        <v>4</v>
      </c>
      <c r="I50" s="171"/>
      <c r="J50" s="172"/>
      <c r="K50" s="101"/>
      <c r="L50" s="255"/>
      <c r="M50" s="255"/>
      <c r="N50" s="255"/>
      <c r="O50" s="255"/>
      <c r="P50" s="255"/>
      <c r="Q50" s="255"/>
      <c r="R50" s="255"/>
      <c r="S50" s="255"/>
      <c r="T50" s="255"/>
      <c r="U50" s="256"/>
      <c r="V50" s="275"/>
      <c r="W50" s="276"/>
      <c r="X50" s="276"/>
      <c r="Y50" s="276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8"/>
      <c r="AQ50" s="60" t="str">
        <f>Y57&amp;":"&amp;AD57&amp;"／"&amp;MID(B62,2,3)&amp;":"&amp;I62</f>
        <v>源泉掛け流し:選択▼／サウナ:選択▼</v>
      </c>
    </row>
    <row r="51" spans="2:47" ht="67.5" customHeight="1" thickBot="1">
      <c r="B51" s="313" t="s">
        <v>189</v>
      </c>
      <c r="C51" s="314"/>
      <c r="D51" s="314"/>
      <c r="E51" s="314"/>
      <c r="F51" s="314"/>
      <c r="G51" s="315"/>
      <c r="H51" s="316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O51" s="319"/>
      <c r="AQ51" s="61" t="s">
        <v>184</v>
      </c>
      <c r="AU51" s="50" t="s">
        <v>202</v>
      </c>
    </row>
    <row r="52" spans="2:47" ht="90" customHeight="1" thickBot="1">
      <c r="B52" s="259" t="s">
        <v>76</v>
      </c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261"/>
      <c r="AQ52" s="61" t="s">
        <v>206</v>
      </c>
    </row>
    <row r="53" spans="2:47" s="11" customFormat="1" ht="22.5" customHeight="1">
      <c r="B53" s="262" t="s">
        <v>75</v>
      </c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  <c r="AA53" s="263"/>
      <c r="AB53" s="263"/>
      <c r="AC53" s="263"/>
      <c r="AD53" s="263"/>
      <c r="AE53" s="263"/>
      <c r="AF53" s="263"/>
      <c r="AG53" s="263"/>
      <c r="AH53" s="264"/>
      <c r="AI53" s="264"/>
      <c r="AJ53" s="264"/>
      <c r="AK53" s="264"/>
      <c r="AL53" s="264"/>
      <c r="AM53" s="264"/>
      <c r="AN53" s="264"/>
      <c r="AO53" s="265"/>
      <c r="AP53" s="12"/>
    </row>
    <row r="54" spans="2:47" s="11" customFormat="1" ht="67.5" customHeight="1">
      <c r="B54" s="266" t="s">
        <v>197</v>
      </c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  <c r="Q54" s="267"/>
      <c r="R54" s="267"/>
      <c r="S54" s="267"/>
      <c r="T54" s="267"/>
      <c r="U54" s="268"/>
      <c r="V54" s="269" t="s">
        <v>148</v>
      </c>
      <c r="W54" s="269"/>
      <c r="X54" s="269"/>
      <c r="Y54" s="269"/>
      <c r="Z54" s="269"/>
      <c r="AA54" s="269"/>
      <c r="AB54" s="269"/>
      <c r="AC54" s="269"/>
      <c r="AD54" s="269"/>
      <c r="AE54" s="269"/>
      <c r="AF54" s="269"/>
      <c r="AG54" s="269"/>
      <c r="AH54" s="269"/>
      <c r="AI54" s="269"/>
      <c r="AJ54" s="269"/>
      <c r="AK54" s="269"/>
      <c r="AL54" s="269"/>
      <c r="AM54" s="269"/>
      <c r="AN54" s="269"/>
      <c r="AO54" s="270"/>
      <c r="AP54" s="12"/>
      <c r="AQ54" s="62" t="s">
        <v>207</v>
      </c>
    </row>
    <row r="55" spans="2:47" s="11" customFormat="1" ht="67.5" customHeight="1" thickBot="1">
      <c r="B55" s="271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3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2"/>
      <c r="AH55" s="272"/>
      <c r="AI55" s="272"/>
      <c r="AJ55" s="272"/>
      <c r="AK55" s="272"/>
      <c r="AL55" s="272"/>
      <c r="AM55" s="272"/>
      <c r="AN55" s="272"/>
      <c r="AO55" s="274"/>
      <c r="AP55" s="12"/>
      <c r="AQ55" s="51" t="str">
        <f>"BIGLOBE旅行「"&amp;G6&amp;"」詳細"</f>
        <v>BIGLOBE旅行「」詳細</v>
      </c>
    </row>
    <row r="56" spans="2:47" s="11" customFormat="1" ht="22.5" customHeight="1">
      <c r="B56" s="262" t="s">
        <v>44</v>
      </c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3"/>
      <c r="AH56" s="264"/>
      <c r="AI56" s="264"/>
      <c r="AJ56" s="264"/>
      <c r="AK56" s="264"/>
      <c r="AL56" s="264"/>
      <c r="AM56" s="264"/>
      <c r="AN56" s="264"/>
      <c r="AO56" s="265"/>
      <c r="AP56" s="12"/>
      <c r="AQ56" s="50" t="s">
        <v>185</v>
      </c>
    </row>
    <row r="57" spans="2:47" s="11" customFormat="1" ht="22.5" customHeight="1">
      <c r="B57" s="127" t="s">
        <v>45</v>
      </c>
      <c r="C57" s="128"/>
      <c r="D57" s="128"/>
      <c r="E57" s="128"/>
      <c r="F57" s="128"/>
      <c r="G57" s="128"/>
      <c r="H57" s="128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279"/>
      <c r="Y57" s="245" t="s">
        <v>69</v>
      </c>
      <c r="Z57" s="245"/>
      <c r="AA57" s="245"/>
      <c r="AB57" s="245"/>
      <c r="AC57" s="245"/>
      <c r="AD57" s="172" t="s">
        <v>4</v>
      </c>
      <c r="AE57" s="280"/>
      <c r="AF57" s="280"/>
      <c r="AG57" s="42"/>
      <c r="AH57" s="37"/>
      <c r="AI57" s="37"/>
      <c r="AJ57" s="37"/>
      <c r="AK57" s="37"/>
      <c r="AL57" s="37"/>
      <c r="AM57" s="37"/>
      <c r="AN57" s="37"/>
      <c r="AO57" s="38"/>
      <c r="AP57" s="12"/>
      <c r="AQ57" s="53"/>
    </row>
    <row r="58" spans="2:47" ht="22.5" customHeight="1">
      <c r="B58" s="127" t="s">
        <v>46</v>
      </c>
      <c r="C58" s="128"/>
      <c r="D58" s="128"/>
      <c r="E58" s="128"/>
      <c r="F58" s="128"/>
      <c r="G58" s="128"/>
      <c r="H58" s="128"/>
      <c r="I58" s="279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6"/>
    </row>
    <row r="59" spans="2:47" ht="45" customHeight="1">
      <c r="B59" s="127" t="s">
        <v>47</v>
      </c>
      <c r="C59" s="128"/>
      <c r="D59" s="128"/>
      <c r="E59" s="128"/>
      <c r="F59" s="128"/>
      <c r="G59" s="128"/>
      <c r="H59" s="128"/>
      <c r="I59" s="279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25"/>
      <c r="AJ59" s="125"/>
      <c r="AK59" s="125"/>
      <c r="AL59" s="125"/>
      <c r="AM59" s="125"/>
      <c r="AN59" s="125"/>
      <c r="AO59" s="126"/>
    </row>
    <row r="60" spans="2:47" ht="22.5" customHeight="1">
      <c r="B60" s="127" t="s">
        <v>48</v>
      </c>
      <c r="C60" s="128"/>
      <c r="D60" s="128"/>
      <c r="E60" s="128"/>
      <c r="F60" s="128"/>
      <c r="G60" s="128"/>
      <c r="H60" s="128"/>
      <c r="I60" s="172" t="s">
        <v>4</v>
      </c>
      <c r="J60" s="280"/>
      <c r="K60" s="170"/>
      <c r="L60" s="245" t="s">
        <v>87</v>
      </c>
      <c r="M60" s="245"/>
      <c r="N60" s="101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3"/>
    </row>
    <row r="61" spans="2:47" ht="22.5" customHeight="1">
      <c r="B61" s="127" t="s">
        <v>49</v>
      </c>
      <c r="C61" s="128"/>
      <c r="D61" s="128"/>
      <c r="E61" s="128"/>
      <c r="F61" s="128"/>
      <c r="G61" s="128"/>
      <c r="H61" s="128"/>
      <c r="I61" s="172" t="s">
        <v>4</v>
      </c>
      <c r="J61" s="280"/>
      <c r="K61" s="170"/>
      <c r="L61" s="245" t="s">
        <v>87</v>
      </c>
      <c r="M61" s="245"/>
      <c r="N61" s="101"/>
      <c r="O61" s="255"/>
      <c r="P61" s="255"/>
      <c r="Q61" s="255"/>
      <c r="R61" s="255"/>
      <c r="S61" s="255"/>
      <c r="T61" s="255"/>
      <c r="U61" s="255"/>
      <c r="V61" s="255"/>
      <c r="W61" s="255"/>
      <c r="X61" s="255"/>
      <c r="Y61" s="255"/>
      <c r="Z61" s="255"/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6"/>
    </row>
    <row r="62" spans="2:47" ht="112.5" customHeight="1">
      <c r="B62" s="127" t="s">
        <v>50</v>
      </c>
      <c r="C62" s="128"/>
      <c r="D62" s="128"/>
      <c r="E62" s="128"/>
      <c r="F62" s="128"/>
      <c r="G62" s="128"/>
      <c r="H62" s="128"/>
      <c r="I62" s="172" t="s">
        <v>4</v>
      </c>
      <c r="J62" s="280"/>
      <c r="K62" s="170"/>
      <c r="L62" s="245" t="s">
        <v>87</v>
      </c>
      <c r="M62" s="258"/>
      <c r="N62" s="101" t="s">
        <v>89</v>
      </c>
      <c r="O62" s="255"/>
      <c r="P62" s="255"/>
      <c r="Q62" s="255"/>
      <c r="R62" s="255"/>
      <c r="S62" s="255"/>
      <c r="T62" s="255"/>
      <c r="U62" s="255"/>
      <c r="V62" s="255"/>
      <c r="W62" s="255"/>
      <c r="X62" s="255"/>
      <c r="Y62" s="255"/>
      <c r="Z62" s="255"/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6"/>
    </row>
    <row r="63" spans="2:47" ht="22.5" customHeight="1" thickBot="1">
      <c r="B63" s="281" t="s">
        <v>88</v>
      </c>
      <c r="C63" s="282"/>
      <c r="D63" s="282"/>
      <c r="E63" s="282"/>
      <c r="F63" s="282"/>
      <c r="G63" s="282"/>
      <c r="H63" s="283"/>
      <c r="I63" s="172" t="s">
        <v>4</v>
      </c>
      <c r="J63" s="280"/>
      <c r="K63" s="170"/>
      <c r="L63" s="245" t="s">
        <v>87</v>
      </c>
      <c r="M63" s="245"/>
      <c r="N63" s="218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4"/>
      <c r="AA63" s="284"/>
      <c r="AB63" s="284"/>
      <c r="AC63" s="284"/>
      <c r="AD63" s="284"/>
      <c r="AE63" s="284"/>
      <c r="AF63" s="284"/>
      <c r="AG63" s="284"/>
      <c r="AH63" s="284"/>
      <c r="AI63" s="284"/>
      <c r="AJ63" s="284"/>
      <c r="AK63" s="284"/>
      <c r="AL63" s="284"/>
      <c r="AM63" s="284"/>
      <c r="AN63" s="284"/>
      <c r="AO63" s="285"/>
    </row>
    <row r="64" spans="2:47" s="11" customFormat="1" ht="22.5" hidden="1" customHeight="1">
      <c r="B64" s="262" t="s">
        <v>54</v>
      </c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3"/>
      <c r="S64" s="263"/>
      <c r="T64" s="263"/>
      <c r="U64" s="263"/>
      <c r="V64" s="263"/>
      <c r="W64" s="263"/>
      <c r="X64" s="263"/>
      <c r="Y64" s="263"/>
      <c r="Z64" s="263"/>
      <c r="AA64" s="263"/>
      <c r="AB64" s="263"/>
      <c r="AC64" s="263"/>
      <c r="AD64" s="263"/>
      <c r="AE64" s="263"/>
      <c r="AF64" s="263"/>
      <c r="AG64" s="263"/>
      <c r="AH64" s="264"/>
      <c r="AI64" s="264"/>
      <c r="AJ64" s="264"/>
      <c r="AK64" s="264"/>
      <c r="AL64" s="264"/>
      <c r="AM64" s="264"/>
      <c r="AN64" s="264"/>
      <c r="AO64" s="265"/>
      <c r="AP64" s="12"/>
      <c r="AQ64" s="53"/>
    </row>
    <row r="65" spans="2:43" ht="22.5" hidden="1" customHeight="1">
      <c r="B65" s="286" t="s">
        <v>55</v>
      </c>
      <c r="C65" s="287"/>
      <c r="D65" s="287"/>
      <c r="E65" s="287"/>
      <c r="F65" s="287"/>
      <c r="G65" s="287"/>
      <c r="H65" s="287"/>
      <c r="I65" s="287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172" t="s">
        <v>4</v>
      </c>
      <c r="V65" s="280"/>
      <c r="W65" s="280"/>
      <c r="X65" s="47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9"/>
      <c r="AQ65" s="50" t="s">
        <v>187</v>
      </c>
    </row>
    <row r="66" spans="2:43" s="11" customFormat="1" ht="22.5" hidden="1" customHeight="1">
      <c r="B66" s="296" t="s">
        <v>56</v>
      </c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297"/>
      <c r="AH66" s="297"/>
      <c r="AI66" s="298"/>
      <c r="AJ66" s="298"/>
      <c r="AK66" s="298"/>
      <c r="AL66" s="298"/>
      <c r="AM66" s="298"/>
      <c r="AN66" s="298"/>
      <c r="AO66" s="299"/>
      <c r="AP66" s="12"/>
    </row>
    <row r="67" spans="2:43" ht="202.5" hidden="1" customHeight="1" thickBot="1"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7"/>
      <c r="AJ67" s="147"/>
      <c r="AK67" s="147"/>
      <c r="AL67" s="147"/>
      <c r="AM67" s="147"/>
      <c r="AN67" s="147"/>
      <c r="AO67" s="148"/>
      <c r="AQ67" s="57" t="s">
        <v>188</v>
      </c>
    </row>
    <row r="68" spans="2:43" s="11" customFormat="1" ht="22.5" customHeight="1">
      <c r="B68" s="300" t="s">
        <v>59</v>
      </c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01"/>
      <c r="T68" s="301"/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2"/>
      <c r="AI68" s="302"/>
      <c r="AJ68" s="302"/>
      <c r="AK68" s="302"/>
      <c r="AL68" s="302"/>
      <c r="AM68" s="302"/>
      <c r="AN68" s="302"/>
      <c r="AO68" s="303"/>
      <c r="AP68" s="12"/>
      <c r="AQ68" s="53"/>
    </row>
    <row r="69" spans="2:43" s="11" customFormat="1" ht="57.75" customHeight="1">
      <c r="B69" s="304" t="s">
        <v>121</v>
      </c>
      <c r="C69" s="305"/>
      <c r="D69" s="305"/>
      <c r="E69" s="305"/>
      <c r="F69" s="305"/>
      <c r="G69" s="305"/>
      <c r="H69" s="305"/>
      <c r="I69" s="305"/>
      <c r="J69" s="305"/>
      <c r="K69" s="305"/>
      <c r="L69" s="305"/>
      <c r="M69" s="305"/>
      <c r="N69" s="305"/>
      <c r="O69" s="305"/>
      <c r="P69" s="305"/>
      <c r="Q69" s="305"/>
      <c r="R69" s="305"/>
      <c r="S69" s="305"/>
      <c r="T69" s="305"/>
      <c r="U69" s="305"/>
      <c r="V69" s="305"/>
      <c r="W69" s="305"/>
      <c r="X69" s="305"/>
      <c r="Y69" s="305"/>
      <c r="Z69" s="305"/>
      <c r="AA69" s="305"/>
      <c r="AB69" s="305"/>
      <c r="AC69" s="305"/>
      <c r="AD69" s="305"/>
      <c r="AE69" s="305"/>
      <c r="AF69" s="305"/>
      <c r="AG69" s="305"/>
      <c r="AH69" s="305"/>
      <c r="AI69" s="305"/>
      <c r="AJ69" s="305"/>
      <c r="AK69" s="305"/>
      <c r="AL69" s="305"/>
      <c r="AM69" s="305"/>
      <c r="AN69" s="305"/>
      <c r="AO69" s="306"/>
      <c r="AP69" s="12"/>
      <c r="AQ69" s="53"/>
    </row>
    <row r="70" spans="2:43" s="11" customFormat="1" ht="22.5" customHeight="1">
      <c r="B70" s="307" t="s">
        <v>6</v>
      </c>
      <c r="C70" s="308"/>
      <c r="D70" s="308"/>
      <c r="E70" s="308"/>
      <c r="F70" s="308"/>
      <c r="G70" s="308"/>
      <c r="H70" s="309" t="s">
        <v>60</v>
      </c>
      <c r="I70" s="309"/>
      <c r="J70" s="309"/>
      <c r="K70" s="309"/>
      <c r="L70" s="309"/>
      <c r="M70" s="309"/>
      <c r="N70" s="309"/>
      <c r="O70" s="309"/>
      <c r="P70" s="309"/>
      <c r="Q70" s="309"/>
      <c r="R70" s="309"/>
      <c r="S70" s="309"/>
      <c r="T70" s="310" t="s">
        <v>61</v>
      </c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11"/>
      <c r="AI70" s="311"/>
      <c r="AJ70" s="311"/>
      <c r="AK70" s="311"/>
      <c r="AL70" s="311"/>
      <c r="AM70" s="311"/>
      <c r="AN70" s="311"/>
      <c r="AO70" s="312"/>
      <c r="AP70" s="12"/>
      <c r="AQ70" s="53"/>
    </row>
    <row r="71" spans="2:43" ht="22.5" customHeight="1">
      <c r="B71" s="288" t="s">
        <v>222</v>
      </c>
      <c r="C71" s="289"/>
      <c r="D71" s="289"/>
      <c r="E71" s="289"/>
      <c r="F71" s="289"/>
      <c r="G71" s="290"/>
      <c r="H71" s="291"/>
      <c r="I71" s="291"/>
      <c r="J71" s="291"/>
      <c r="K71" s="291"/>
      <c r="L71" s="291"/>
      <c r="M71" s="291"/>
      <c r="N71" s="291"/>
      <c r="O71" s="291"/>
      <c r="P71" s="291"/>
      <c r="Q71" s="291"/>
      <c r="R71" s="291"/>
      <c r="S71" s="291"/>
      <c r="T71" s="292"/>
      <c r="U71" s="292"/>
      <c r="V71" s="292"/>
      <c r="W71" s="292"/>
      <c r="X71" s="292"/>
      <c r="Y71" s="292"/>
      <c r="Z71" s="292"/>
      <c r="AA71" s="292"/>
      <c r="AB71" s="292"/>
      <c r="AC71" s="292"/>
      <c r="AD71" s="292"/>
      <c r="AE71" s="292"/>
      <c r="AF71" s="292"/>
      <c r="AG71" s="292"/>
      <c r="AH71" s="292"/>
      <c r="AI71" s="292"/>
      <c r="AJ71" s="292"/>
      <c r="AK71" s="292"/>
      <c r="AL71" s="292"/>
      <c r="AM71" s="292"/>
      <c r="AN71" s="292"/>
      <c r="AO71" s="293"/>
      <c r="AQ71" s="64" t="s">
        <v>201</v>
      </c>
    </row>
    <row r="72" spans="2:43" ht="22.5" customHeight="1">
      <c r="B72" s="288" t="s">
        <v>223</v>
      </c>
      <c r="C72" s="294"/>
      <c r="D72" s="294"/>
      <c r="E72" s="294"/>
      <c r="F72" s="294"/>
      <c r="G72" s="295"/>
      <c r="H72" s="291"/>
      <c r="I72" s="291"/>
      <c r="J72" s="291"/>
      <c r="K72" s="291"/>
      <c r="L72" s="291"/>
      <c r="M72" s="291"/>
      <c r="N72" s="291"/>
      <c r="O72" s="291"/>
      <c r="P72" s="291"/>
      <c r="Q72" s="291"/>
      <c r="R72" s="291"/>
      <c r="S72" s="291"/>
      <c r="T72" s="292"/>
      <c r="U72" s="292"/>
      <c r="V72" s="292"/>
      <c r="W72" s="292"/>
      <c r="X72" s="292"/>
      <c r="Y72" s="292"/>
      <c r="Z72" s="292"/>
      <c r="AA72" s="292"/>
      <c r="AB72" s="292"/>
      <c r="AC72" s="292"/>
      <c r="AD72" s="292"/>
      <c r="AE72" s="292"/>
      <c r="AF72" s="292"/>
      <c r="AG72" s="292"/>
      <c r="AH72" s="292"/>
      <c r="AI72" s="292"/>
      <c r="AJ72" s="292"/>
      <c r="AK72" s="292"/>
      <c r="AL72" s="292"/>
      <c r="AM72" s="292"/>
      <c r="AN72" s="292"/>
      <c r="AO72" s="293"/>
    </row>
    <row r="73" spans="2:43" ht="22.5" customHeight="1">
      <c r="B73" s="288" t="s">
        <v>93</v>
      </c>
      <c r="C73" s="294"/>
      <c r="D73" s="294"/>
      <c r="E73" s="294"/>
      <c r="F73" s="294"/>
      <c r="G73" s="295"/>
      <c r="H73" s="291"/>
      <c r="I73" s="291"/>
      <c r="J73" s="291"/>
      <c r="K73" s="291"/>
      <c r="L73" s="291"/>
      <c r="M73" s="291"/>
      <c r="N73" s="291"/>
      <c r="O73" s="291"/>
      <c r="P73" s="291"/>
      <c r="Q73" s="291"/>
      <c r="R73" s="291"/>
      <c r="S73" s="291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6"/>
    </row>
    <row r="74" spans="2:43" ht="22.5" customHeight="1">
      <c r="B74" s="288" t="s">
        <v>15</v>
      </c>
      <c r="C74" s="294"/>
      <c r="D74" s="294"/>
      <c r="E74" s="294"/>
      <c r="F74" s="294"/>
      <c r="G74" s="295"/>
      <c r="H74" s="291"/>
      <c r="I74" s="291"/>
      <c r="J74" s="291"/>
      <c r="K74" s="291"/>
      <c r="L74" s="291"/>
      <c r="M74" s="291"/>
      <c r="N74" s="291"/>
      <c r="O74" s="291"/>
      <c r="P74" s="291"/>
      <c r="Q74" s="291"/>
      <c r="R74" s="291"/>
      <c r="S74" s="291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6"/>
    </row>
    <row r="75" spans="2:43" ht="22.5" customHeight="1">
      <c r="B75" s="288" t="s">
        <v>94</v>
      </c>
      <c r="C75" s="294"/>
      <c r="D75" s="294"/>
      <c r="E75" s="294"/>
      <c r="F75" s="294"/>
      <c r="G75" s="295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6"/>
    </row>
    <row r="76" spans="2:43" ht="22.5" customHeight="1">
      <c r="B76" s="288" t="s">
        <v>18</v>
      </c>
      <c r="C76" s="294"/>
      <c r="D76" s="294"/>
      <c r="E76" s="294"/>
      <c r="F76" s="294"/>
      <c r="G76" s="295"/>
      <c r="H76" s="291"/>
      <c r="I76" s="291"/>
      <c r="J76" s="291"/>
      <c r="K76" s="291"/>
      <c r="L76" s="291"/>
      <c r="M76" s="291"/>
      <c r="N76" s="291"/>
      <c r="O76" s="291"/>
      <c r="P76" s="291"/>
      <c r="Q76" s="291"/>
      <c r="R76" s="291"/>
      <c r="S76" s="291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6"/>
    </row>
    <row r="77" spans="2:43" ht="22.5" customHeight="1">
      <c r="B77" s="288" t="s">
        <v>95</v>
      </c>
      <c r="C77" s="294"/>
      <c r="D77" s="294"/>
      <c r="E77" s="294"/>
      <c r="F77" s="294"/>
      <c r="G77" s="295"/>
      <c r="H77" s="291"/>
      <c r="I77" s="291"/>
      <c r="J77" s="291"/>
      <c r="K77" s="291"/>
      <c r="L77" s="291"/>
      <c r="M77" s="291"/>
      <c r="N77" s="291"/>
      <c r="O77" s="291"/>
      <c r="P77" s="291"/>
      <c r="Q77" s="291"/>
      <c r="R77" s="291"/>
      <c r="S77" s="291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6"/>
    </row>
    <row r="78" spans="2:43" ht="22.5" customHeight="1">
      <c r="B78" s="288" t="s">
        <v>8</v>
      </c>
      <c r="C78" s="294"/>
      <c r="D78" s="294"/>
      <c r="E78" s="294"/>
      <c r="F78" s="294"/>
      <c r="G78" s="295"/>
      <c r="H78" s="291"/>
      <c r="I78" s="291"/>
      <c r="J78" s="291"/>
      <c r="K78" s="291"/>
      <c r="L78" s="291"/>
      <c r="M78" s="291"/>
      <c r="N78" s="291"/>
      <c r="O78" s="291"/>
      <c r="P78" s="291"/>
      <c r="Q78" s="291"/>
      <c r="R78" s="291"/>
      <c r="S78" s="291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6"/>
    </row>
    <row r="79" spans="2:43" ht="22.5" customHeight="1">
      <c r="B79" s="288" t="s">
        <v>96</v>
      </c>
      <c r="C79" s="294"/>
      <c r="D79" s="294"/>
      <c r="E79" s="294"/>
      <c r="F79" s="294"/>
      <c r="G79" s="295"/>
      <c r="H79" s="291"/>
      <c r="I79" s="291"/>
      <c r="J79" s="291"/>
      <c r="K79" s="291"/>
      <c r="L79" s="291"/>
      <c r="M79" s="291"/>
      <c r="N79" s="291"/>
      <c r="O79" s="291"/>
      <c r="P79" s="291"/>
      <c r="Q79" s="291"/>
      <c r="R79" s="291"/>
      <c r="S79" s="291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6"/>
    </row>
    <row r="80" spans="2:43" ht="22.5" customHeight="1">
      <c r="B80" s="288" t="s">
        <v>9</v>
      </c>
      <c r="C80" s="294"/>
      <c r="D80" s="294"/>
      <c r="E80" s="294"/>
      <c r="F80" s="294"/>
      <c r="G80" s="295"/>
      <c r="H80" s="291"/>
      <c r="I80" s="291"/>
      <c r="J80" s="291"/>
      <c r="K80" s="291"/>
      <c r="L80" s="291"/>
      <c r="M80" s="291"/>
      <c r="N80" s="291"/>
      <c r="O80" s="291"/>
      <c r="P80" s="291"/>
      <c r="Q80" s="291"/>
      <c r="R80" s="291"/>
      <c r="S80" s="291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6"/>
    </row>
    <row r="81" spans="2:43" ht="22.5" customHeight="1">
      <c r="B81" s="288" t="s">
        <v>97</v>
      </c>
      <c r="C81" s="294"/>
      <c r="D81" s="294"/>
      <c r="E81" s="294"/>
      <c r="F81" s="294"/>
      <c r="G81" s="295"/>
      <c r="H81" s="291"/>
      <c r="I81" s="291"/>
      <c r="J81" s="291"/>
      <c r="K81" s="291"/>
      <c r="L81" s="291"/>
      <c r="M81" s="291"/>
      <c r="N81" s="291"/>
      <c r="O81" s="291"/>
      <c r="P81" s="291"/>
      <c r="Q81" s="291"/>
      <c r="R81" s="291"/>
      <c r="S81" s="291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6"/>
    </row>
    <row r="82" spans="2:43" ht="22.5" customHeight="1">
      <c r="B82" s="288" t="s">
        <v>10</v>
      </c>
      <c r="C82" s="294"/>
      <c r="D82" s="294"/>
      <c r="E82" s="294"/>
      <c r="F82" s="294"/>
      <c r="G82" s="295"/>
      <c r="H82" s="291"/>
      <c r="I82" s="291"/>
      <c r="J82" s="291"/>
      <c r="K82" s="291"/>
      <c r="L82" s="291"/>
      <c r="M82" s="291"/>
      <c r="N82" s="291"/>
      <c r="O82" s="291"/>
      <c r="P82" s="291"/>
      <c r="Q82" s="291"/>
      <c r="R82" s="291"/>
      <c r="S82" s="291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6"/>
    </row>
    <row r="83" spans="2:43" ht="22.5" customHeight="1">
      <c r="B83" s="288" t="s">
        <v>98</v>
      </c>
      <c r="C83" s="294"/>
      <c r="D83" s="294"/>
      <c r="E83" s="294"/>
      <c r="F83" s="294"/>
      <c r="G83" s="295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6"/>
    </row>
    <row r="84" spans="2:43" ht="22.5" customHeight="1">
      <c r="B84" s="288" t="s">
        <v>98</v>
      </c>
      <c r="C84" s="294"/>
      <c r="D84" s="294"/>
      <c r="E84" s="294"/>
      <c r="F84" s="294"/>
      <c r="G84" s="295"/>
      <c r="H84" s="291"/>
      <c r="I84" s="291"/>
      <c r="J84" s="291"/>
      <c r="K84" s="291"/>
      <c r="L84" s="291"/>
      <c r="M84" s="291"/>
      <c r="N84" s="291"/>
      <c r="O84" s="291"/>
      <c r="P84" s="291"/>
      <c r="Q84" s="291"/>
      <c r="R84" s="291"/>
      <c r="S84" s="291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6"/>
    </row>
    <row r="85" spans="2:43" ht="22.5" customHeight="1">
      <c r="B85" s="288" t="s">
        <v>98</v>
      </c>
      <c r="C85" s="294"/>
      <c r="D85" s="294"/>
      <c r="E85" s="294"/>
      <c r="F85" s="294"/>
      <c r="G85" s="295"/>
      <c r="H85" s="291"/>
      <c r="I85" s="291"/>
      <c r="J85" s="291"/>
      <c r="K85" s="291"/>
      <c r="L85" s="291"/>
      <c r="M85" s="291"/>
      <c r="N85" s="291"/>
      <c r="O85" s="291"/>
      <c r="P85" s="291"/>
      <c r="Q85" s="291"/>
      <c r="R85" s="291"/>
      <c r="S85" s="291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6"/>
    </row>
    <row r="86" spans="2:43" ht="22.5" customHeight="1">
      <c r="B86" s="288" t="s">
        <v>98</v>
      </c>
      <c r="C86" s="294"/>
      <c r="D86" s="294"/>
      <c r="E86" s="294"/>
      <c r="F86" s="294"/>
      <c r="G86" s="295"/>
      <c r="H86" s="291"/>
      <c r="I86" s="291"/>
      <c r="J86" s="291"/>
      <c r="K86" s="291"/>
      <c r="L86" s="291"/>
      <c r="M86" s="291"/>
      <c r="N86" s="291"/>
      <c r="O86" s="291"/>
      <c r="P86" s="291"/>
      <c r="Q86" s="291"/>
      <c r="R86" s="291"/>
      <c r="S86" s="291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6"/>
    </row>
    <row r="87" spans="2:43" ht="22.5" customHeight="1">
      <c r="B87" s="288" t="s">
        <v>98</v>
      </c>
      <c r="C87" s="294"/>
      <c r="D87" s="294"/>
      <c r="E87" s="294"/>
      <c r="F87" s="294"/>
      <c r="G87" s="295"/>
      <c r="H87" s="291"/>
      <c r="I87" s="291"/>
      <c r="J87" s="291"/>
      <c r="K87" s="291"/>
      <c r="L87" s="291"/>
      <c r="M87" s="291"/>
      <c r="N87" s="291"/>
      <c r="O87" s="291"/>
      <c r="P87" s="291"/>
      <c r="Q87" s="291"/>
      <c r="R87" s="291"/>
      <c r="S87" s="291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6"/>
    </row>
    <row r="88" spans="2:43" ht="22.5" customHeight="1" thickBot="1">
      <c r="B88" s="329" t="s">
        <v>98</v>
      </c>
      <c r="C88" s="330"/>
      <c r="D88" s="330"/>
      <c r="E88" s="330"/>
      <c r="F88" s="330"/>
      <c r="G88" s="331"/>
      <c r="H88" s="332"/>
      <c r="I88" s="332"/>
      <c r="J88" s="332"/>
      <c r="K88" s="332"/>
      <c r="L88" s="332"/>
      <c r="M88" s="332"/>
      <c r="N88" s="332"/>
      <c r="O88" s="332"/>
      <c r="P88" s="332"/>
      <c r="Q88" s="332"/>
      <c r="R88" s="332"/>
      <c r="S88" s="332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254"/>
    </row>
    <row r="89" spans="2:43" ht="22.5" customHeight="1" thickBot="1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</row>
    <row r="90" spans="2:43" s="11" customFormat="1" ht="22.5" customHeight="1">
      <c r="B90" s="321" t="s">
        <v>62</v>
      </c>
      <c r="C90" s="322"/>
      <c r="D90" s="322"/>
      <c r="E90" s="322"/>
      <c r="F90" s="322"/>
      <c r="G90" s="322"/>
      <c r="H90" s="322"/>
      <c r="I90" s="322"/>
      <c r="J90" s="322"/>
      <c r="K90" s="322"/>
      <c r="L90" s="322"/>
      <c r="M90" s="322"/>
      <c r="N90" s="322"/>
      <c r="O90" s="322"/>
      <c r="P90" s="322"/>
      <c r="Q90" s="322"/>
      <c r="R90" s="322"/>
      <c r="S90" s="322"/>
      <c r="T90" s="322"/>
      <c r="U90" s="322"/>
      <c r="V90" s="322"/>
      <c r="W90" s="322"/>
      <c r="X90" s="322"/>
      <c r="Y90" s="322"/>
      <c r="Z90" s="322"/>
      <c r="AA90" s="322"/>
      <c r="AB90" s="322"/>
      <c r="AC90" s="322"/>
      <c r="AD90" s="322"/>
      <c r="AE90" s="322"/>
      <c r="AF90" s="322"/>
      <c r="AG90" s="322"/>
      <c r="AH90" s="323"/>
      <c r="AI90" s="324"/>
      <c r="AJ90" s="324"/>
      <c r="AK90" s="324"/>
      <c r="AL90" s="324"/>
      <c r="AM90" s="324"/>
      <c r="AN90" s="324"/>
      <c r="AO90" s="325"/>
      <c r="AP90" s="12"/>
      <c r="AQ90" s="53"/>
    </row>
    <row r="91" spans="2:43" ht="22.5" customHeight="1">
      <c r="B91" s="326" t="s">
        <v>196</v>
      </c>
      <c r="C91" s="327"/>
      <c r="D91" s="327"/>
      <c r="E91" s="327"/>
      <c r="F91" s="327"/>
      <c r="G91" s="327"/>
      <c r="H91" s="328"/>
      <c r="I91" s="101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N91" s="102"/>
      <c r="AO91" s="103"/>
    </row>
    <row r="92" spans="2:43" ht="22.5" customHeight="1">
      <c r="B92" s="246" t="s">
        <v>63</v>
      </c>
      <c r="C92" s="247"/>
      <c r="D92" s="247"/>
      <c r="E92" s="320" t="s">
        <v>65</v>
      </c>
      <c r="F92" s="247"/>
      <c r="G92" s="248"/>
      <c r="H92" s="102"/>
      <c r="I92" s="102"/>
      <c r="J92" s="102"/>
      <c r="K92" s="102"/>
      <c r="L92" s="102"/>
      <c r="M92" s="102"/>
      <c r="N92" s="102"/>
      <c r="O92" s="320" t="s">
        <v>66</v>
      </c>
      <c r="P92" s="248"/>
      <c r="Q92" s="101"/>
      <c r="R92" s="102"/>
      <c r="S92" s="102"/>
      <c r="T92" s="102"/>
      <c r="U92" s="102"/>
      <c r="V92" s="102"/>
      <c r="W92" s="279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8"/>
    </row>
    <row r="93" spans="2:43" ht="22.5" customHeight="1">
      <c r="B93" s="335" t="s">
        <v>64</v>
      </c>
      <c r="C93" s="336"/>
      <c r="D93" s="337"/>
      <c r="E93" s="338" t="s">
        <v>65</v>
      </c>
      <c r="F93" s="336"/>
      <c r="G93" s="337"/>
      <c r="H93" s="340"/>
      <c r="I93" s="341"/>
      <c r="J93" s="341"/>
      <c r="K93" s="341"/>
      <c r="L93" s="341"/>
      <c r="M93" s="341"/>
      <c r="N93" s="342"/>
      <c r="O93" s="338" t="s">
        <v>66</v>
      </c>
      <c r="P93" s="337"/>
      <c r="Q93" s="340"/>
      <c r="R93" s="341"/>
      <c r="S93" s="341"/>
      <c r="T93" s="341"/>
      <c r="U93" s="341"/>
      <c r="V93" s="341"/>
      <c r="W93" s="342"/>
      <c r="X93" s="320" t="s">
        <v>244</v>
      </c>
      <c r="Y93" s="247"/>
      <c r="Z93" s="247"/>
      <c r="AA93" s="248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3"/>
    </row>
    <row r="94" spans="2:43" ht="22.5" customHeight="1" thickBot="1">
      <c r="B94" s="313"/>
      <c r="C94" s="314"/>
      <c r="D94" s="315"/>
      <c r="E94" s="339"/>
      <c r="F94" s="314"/>
      <c r="G94" s="315"/>
      <c r="H94" s="343"/>
      <c r="I94" s="344"/>
      <c r="J94" s="344"/>
      <c r="K94" s="344"/>
      <c r="L94" s="344"/>
      <c r="M94" s="344"/>
      <c r="N94" s="345"/>
      <c r="O94" s="339"/>
      <c r="P94" s="315"/>
      <c r="Q94" s="343"/>
      <c r="R94" s="344"/>
      <c r="S94" s="344"/>
      <c r="T94" s="344"/>
      <c r="U94" s="344"/>
      <c r="V94" s="344"/>
      <c r="W94" s="345"/>
      <c r="X94" s="339" t="s">
        <v>235</v>
      </c>
      <c r="Y94" s="314"/>
      <c r="Z94" s="314"/>
      <c r="AA94" s="315"/>
      <c r="AB94" s="346"/>
      <c r="AC94" s="346"/>
      <c r="AD94" s="346"/>
      <c r="AE94" s="346"/>
      <c r="AF94" s="346"/>
      <c r="AG94" s="346"/>
      <c r="AH94" s="346"/>
      <c r="AI94" s="346"/>
      <c r="AJ94" s="346"/>
      <c r="AK94" s="346"/>
      <c r="AL94" s="346"/>
      <c r="AM94" s="346"/>
      <c r="AN94" s="346"/>
      <c r="AO94" s="347"/>
    </row>
    <row r="95" spans="2:43" s="31" customFormat="1" ht="22.5" customHeight="1">
      <c r="B95" s="29" t="s">
        <v>246</v>
      </c>
      <c r="C95" s="29"/>
      <c r="D95" s="29"/>
      <c r="E95" s="29"/>
      <c r="F95" s="29"/>
      <c r="G95" s="29"/>
      <c r="H95" s="29"/>
      <c r="I95" s="30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O95" s="32"/>
      <c r="AP95" s="33"/>
      <c r="AQ95" s="63"/>
    </row>
    <row r="96" spans="2:43" s="29" customFormat="1" ht="22.5" customHeight="1">
      <c r="B96" s="29" t="s">
        <v>243</v>
      </c>
      <c r="I96" s="30"/>
      <c r="AO96" s="34"/>
      <c r="AP96" s="34"/>
      <c r="AQ96" s="65"/>
    </row>
    <row r="97" spans="36:43">
      <c r="AQ97" s="58"/>
    </row>
    <row r="98" spans="36:43">
      <c r="AJ98" s="66"/>
      <c r="AO98" s="67" t="s">
        <v>245</v>
      </c>
    </row>
  </sheetData>
  <mergeCells count="275">
    <mergeCell ref="B85:G85"/>
    <mergeCell ref="H85:S85"/>
    <mergeCell ref="T85:AO85"/>
    <mergeCell ref="B20:F20"/>
    <mergeCell ref="G20:AO20"/>
    <mergeCell ref="X93:AA93"/>
    <mergeCell ref="AB93:AO93"/>
    <mergeCell ref="B93:D94"/>
    <mergeCell ref="E93:G94"/>
    <mergeCell ref="H93:N94"/>
    <mergeCell ref="O93:P94"/>
    <mergeCell ref="Q93:W94"/>
    <mergeCell ref="X94:AA94"/>
    <mergeCell ref="AB94:AO94"/>
    <mergeCell ref="B86:G86"/>
    <mergeCell ref="H86:S86"/>
    <mergeCell ref="T86:AO86"/>
    <mergeCell ref="B83:G83"/>
    <mergeCell ref="H83:S83"/>
    <mergeCell ref="T83:AO83"/>
    <mergeCell ref="B84:G84"/>
    <mergeCell ref="H84:S84"/>
    <mergeCell ref="T84:AO84"/>
    <mergeCell ref="B81:G81"/>
    <mergeCell ref="B92:D92"/>
    <mergeCell ref="E92:G92"/>
    <mergeCell ref="H92:N92"/>
    <mergeCell ref="O92:P92"/>
    <mergeCell ref="Q92:W92"/>
    <mergeCell ref="B90:AO90"/>
    <mergeCell ref="B91:H91"/>
    <mergeCell ref="B87:G87"/>
    <mergeCell ref="H87:S87"/>
    <mergeCell ref="T87:AO87"/>
    <mergeCell ref="B88:G88"/>
    <mergeCell ref="H88:S88"/>
    <mergeCell ref="T88:AO88"/>
    <mergeCell ref="H82:S82"/>
    <mergeCell ref="T82:AO82"/>
    <mergeCell ref="B79:G79"/>
    <mergeCell ref="H79:S79"/>
    <mergeCell ref="T79:AO79"/>
    <mergeCell ref="B80:G80"/>
    <mergeCell ref="H80:S80"/>
    <mergeCell ref="T80:AO80"/>
    <mergeCell ref="B77:G77"/>
    <mergeCell ref="H77:S77"/>
    <mergeCell ref="T77:AO77"/>
    <mergeCell ref="B78:G78"/>
    <mergeCell ref="H78:S78"/>
    <mergeCell ref="T78:AO78"/>
    <mergeCell ref="H81:S81"/>
    <mergeCell ref="T81:AO81"/>
    <mergeCell ref="B82:G82"/>
    <mergeCell ref="B75:G75"/>
    <mergeCell ref="H75:S75"/>
    <mergeCell ref="T75:AO75"/>
    <mergeCell ref="B76:G76"/>
    <mergeCell ref="H76:S76"/>
    <mergeCell ref="T76:AO76"/>
    <mergeCell ref="B73:G73"/>
    <mergeCell ref="H73:S73"/>
    <mergeCell ref="T73:AO73"/>
    <mergeCell ref="B74:G74"/>
    <mergeCell ref="H74:S74"/>
    <mergeCell ref="T74:AO74"/>
    <mergeCell ref="B71:G71"/>
    <mergeCell ref="H71:S71"/>
    <mergeCell ref="T71:AO71"/>
    <mergeCell ref="B72:G72"/>
    <mergeCell ref="H72:S72"/>
    <mergeCell ref="T72:AO72"/>
    <mergeCell ref="B66:AO66"/>
    <mergeCell ref="B67:AO67"/>
    <mergeCell ref="B68:AO68"/>
    <mergeCell ref="B69:AO69"/>
    <mergeCell ref="B70:G70"/>
    <mergeCell ref="H70:S70"/>
    <mergeCell ref="T70:AO70"/>
    <mergeCell ref="B63:H63"/>
    <mergeCell ref="I63:K63"/>
    <mergeCell ref="L63:M63"/>
    <mergeCell ref="N63:AO63"/>
    <mergeCell ref="B64:AO64"/>
    <mergeCell ref="B65:T65"/>
    <mergeCell ref="U65:W65"/>
    <mergeCell ref="B61:H61"/>
    <mergeCell ref="I61:K61"/>
    <mergeCell ref="L61:M61"/>
    <mergeCell ref="N61:AO61"/>
    <mergeCell ref="B62:H62"/>
    <mergeCell ref="I62:K62"/>
    <mergeCell ref="L62:M62"/>
    <mergeCell ref="N62:AO62"/>
    <mergeCell ref="B59:H59"/>
    <mergeCell ref="I59:AO59"/>
    <mergeCell ref="B60:H60"/>
    <mergeCell ref="I60:K60"/>
    <mergeCell ref="L60:M60"/>
    <mergeCell ref="N60:AO60"/>
    <mergeCell ref="B56:AO56"/>
    <mergeCell ref="B57:H57"/>
    <mergeCell ref="I57:X57"/>
    <mergeCell ref="Y57:AC57"/>
    <mergeCell ref="AD57:AF57"/>
    <mergeCell ref="B58:H58"/>
    <mergeCell ref="I58:AO58"/>
    <mergeCell ref="B52:M52"/>
    <mergeCell ref="N52:AO52"/>
    <mergeCell ref="B53:AO53"/>
    <mergeCell ref="B54:U54"/>
    <mergeCell ref="V54:AO54"/>
    <mergeCell ref="B55:U55"/>
    <mergeCell ref="V55:AO55"/>
    <mergeCell ref="B50:G50"/>
    <mergeCell ref="H50:J50"/>
    <mergeCell ref="K50:U50"/>
    <mergeCell ref="V50:Y50"/>
    <mergeCell ref="Z50:AC50"/>
    <mergeCell ref="AD50:AO50"/>
    <mergeCell ref="B51:G51"/>
    <mergeCell ref="H51:AO51"/>
    <mergeCell ref="B49:G49"/>
    <mergeCell ref="H49:J49"/>
    <mergeCell ref="K49:U49"/>
    <mergeCell ref="V49:Z49"/>
    <mergeCell ref="AA49:AE49"/>
    <mergeCell ref="AF49:AO49"/>
    <mergeCell ref="B48:G48"/>
    <mergeCell ref="H48:J48"/>
    <mergeCell ref="K48:U48"/>
    <mergeCell ref="V48:Z48"/>
    <mergeCell ref="AA48:AE48"/>
    <mergeCell ref="AF48:AO48"/>
    <mergeCell ref="B47:G47"/>
    <mergeCell ref="H47:J47"/>
    <mergeCell ref="K47:U47"/>
    <mergeCell ref="V47:Z47"/>
    <mergeCell ref="AA47:AE47"/>
    <mergeCell ref="AF47:AO47"/>
    <mergeCell ref="AI43:AJ43"/>
    <mergeCell ref="AK43:AM43"/>
    <mergeCell ref="AN43:AO43"/>
    <mergeCell ref="C44:G44"/>
    <mergeCell ref="H44:AO44"/>
    <mergeCell ref="C45:G45"/>
    <mergeCell ref="H45:AO45"/>
    <mergeCell ref="B43:B45"/>
    <mergeCell ref="C43:G43"/>
    <mergeCell ref="H43:Z43"/>
    <mergeCell ref="AA43:AC43"/>
    <mergeCell ref="AD43:AE43"/>
    <mergeCell ref="AF43:AH43"/>
    <mergeCell ref="AI40:AJ40"/>
    <mergeCell ref="AK40:AM40"/>
    <mergeCell ref="AN40:AO40"/>
    <mergeCell ref="C41:G41"/>
    <mergeCell ref="H41:AO41"/>
    <mergeCell ref="C42:G42"/>
    <mergeCell ref="H42:AO42"/>
    <mergeCell ref="B40:B42"/>
    <mergeCell ref="C40:G40"/>
    <mergeCell ref="H40:Z40"/>
    <mergeCell ref="AA40:AC40"/>
    <mergeCell ref="AD40:AE40"/>
    <mergeCell ref="AF40:AH40"/>
    <mergeCell ref="C38:G38"/>
    <mergeCell ref="H38:AO38"/>
    <mergeCell ref="C39:G39"/>
    <mergeCell ref="H39:AO39"/>
    <mergeCell ref="B37:B39"/>
    <mergeCell ref="C37:G37"/>
    <mergeCell ref="H37:Z37"/>
    <mergeCell ref="AA37:AC37"/>
    <mergeCell ref="AD37:AE37"/>
    <mergeCell ref="AF37:AH37"/>
    <mergeCell ref="B35:B36"/>
    <mergeCell ref="C35:G35"/>
    <mergeCell ref="H35:Z35"/>
    <mergeCell ref="AA35:AC35"/>
    <mergeCell ref="AD35:AE35"/>
    <mergeCell ref="AF35:AH35"/>
    <mergeCell ref="AI37:AJ37"/>
    <mergeCell ref="AK37:AM37"/>
    <mergeCell ref="AN37:AO37"/>
    <mergeCell ref="H32:V32"/>
    <mergeCell ref="W32:Z32"/>
    <mergeCell ref="AA32:AO32"/>
    <mergeCell ref="AI35:AJ35"/>
    <mergeCell ref="AK35:AM35"/>
    <mergeCell ref="AN35:AO35"/>
    <mergeCell ref="C36:G36"/>
    <mergeCell ref="H36:V36"/>
    <mergeCell ref="W36:Z36"/>
    <mergeCell ref="AA36:AO36"/>
    <mergeCell ref="B33:B34"/>
    <mergeCell ref="C33:G33"/>
    <mergeCell ref="H33:Z33"/>
    <mergeCell ref="AA33:AC33"/>
    <mergeCell ref="AD33:AE33"/>
    <mergeCell ref="AF33:AH33"/>
    <mergeCell ref="B30:AO30"/>
    <mergeCell ref="B31:B32"/>
    <mergeCell ref="C31:G31"/>
    <mergeCell ref="H31:Z31"/>
    <mergeCell ref="AA31:AC31"/>
    <mergeCell ref="AD31:AE31"/>
    <mergeCell ref="AF31:AH31"/>
    <mergeCell ref="AI31:AJ31"/>
    <mergeCell ref="AK31:AM31"/>
    <mergeCell ref="AN31:AO31"/>
    <mergeCell ref="AI33:AJ33"/>
    <mergeCell ref="AK33:AM33"/>
    <mergeCell ref="AN33:AO33"/>
    <mergeCell ref="C34:G34"/>
    <mergeCell ref="H34:V34"/>
    <mergeCell ref="W34:Z34"/>
    <mergeCell ref="AA34:AO34"/>
    <mergeCell ref="C32:G32"/>
    <mergeCell ref="B26:F26"/>
    <mergeCell ref="G26:AO26"/>
    <mergeCell ref="B27:F27"/>
    <mergeCell ref="G27:AO27"/>
    <mergeCell ref="B28:AO28"/>
    <mergeCell ref="B29:AO29"/>
    <mergeCell ref="B21:F21"/>
    <mergeCell ref="G21:AO21"/>
    <mergeCell ref="B22:AO22"/>
    <mergeCell ref="B23:F23"/>
    <mergeCell ref="G23:I23"/>
    <mergeCell ref="J23:AO23"/>
    <mergeCell ref="G24:AO24"/>
    <mergeCell ref="G25:K25"/>
    <mergeCell ref="L25:Q25"/>
    <mergeCell ref="R25:T25"/>
    <mergeCell ref="U25:X25"/>
    <mergeCell ref="Y25:AA25"/>
    <mergeCell ref="AF25:AH25"/>
    <mergeCell ref="AI25:AO25"/>
    <mergeCell ref="B24:F25"/>
    <mergeCell ref="AB25:AE25"/>
    <mergeCell ref="G18:J18"/>
    <mergeCell ref="K18:M18"/>
    <mergeCell ref="N18:AO18"/>
    <mergeCell ref="B19:F19"/>
    <mergeCell ref="B16:F16"/>
    <mergeCell ref="G16:AO16"/>
    <mergeCell ref="B17:F17"/>
    <mergeCell ref="G17:J17"/>
    <mergeCell ref="K17:M17"/>
    <mergeCell ref="N17:AO17"/>
    <mergeCell ref="I91:AO91"/>
    <mergeCell ref="AH4:AJ4"/>
    <mergeCell ref="B5:AO5"/>
    <mergeCell ref="B6:F6"/>
    <mergeCell ref="G6:AO6"/>
    <mergeCell ref="B7:F7"/>
    <mergeCell ref="G7:AO7"/>
    <mergeCell ref="G19:J19"/>
    <mergeCell ref="K19:M19"/>
    <mergeCell ref="N19:AO19"/>
    <mergeCell ref="G13:AO13"/>
    <mergeCell ref="B14:F14"/>
    <mergeCell ref="G14:AO14"/>
    <mergeCell ref="B15:F15"/>
    <mergeCell ref="G15:K15"/>
    <mergeCell ref="L15:N15"/>
    <mergeCell ref="O15:AO15"/>
    <mergeCell ref="B8:F8"/>
    <mergeCell ref="G8:AO8"/>
    <mergeCell ref="B9:F9"/>
    <mergeCell ref="G9:AO9"/>
    <mergeCell ref="B10:F10"/>
    <mergeCell ref="G11:AO11"/>
    <mergeCell ref="B18:F18"/>
  </mergeCells>
  <phoneticPr fontId="8"/>
  <dataValidations count="8">
    <dataValidation type="list" allowBlank="1" showInputMessage="1" showErrorMessage="1" sqref="G15:K15" xr:uid="{00000000-0002-0000-0000-000000000000}">
      <formula1>"選択▼,駐車場(有料),駐車場(無料),駐車場なし,提携駐車場あり"</formula1>
    </dataValidation>
    <dataValidation type="list" allowBlank="1" showInputMessage="1" showErrorMessage="1" sqref="I60:K63 G23:I23 G19" xr:uid="{00000000-0002-0000-0000-000001000000}">
      <formula1>"選択▼,あり,なし"</formula1>
    </dataValidation>
    <dataValidation type="list" allowBlank="1" showInputMessage="1" showErrorMessage="1" sqref="U65:W65 AD57:AF57" xr:uid="{00000000-0002-0000-0000-000002000000}">
      <formula1>"選択▼,はい,いいえ"</formula1>
    </dataValidation>
    <dataValidation type="list" allowBlank="1" showInputMessage="1" showErrorMessage="1" sqref="AD40:AE40 AI40:AJ40 AN40:AO40 AD33:AE33 AI33:AJ33 AN33:AO33 AD31:AE31 AI31:AJ31 AN31:AO31 AD35:AE35 AI35:AJ35 AN35:AO35 AD37:AE37 AI37:AJ37 AN37:AO37 AD43:AE43 AI43:AJ43 AN43:AO43" xr:uid="{00000000-0002-0000-0000-000003000000}">
      <formula1>"選択▼,○,×"</formula1>
    </dataValidation>
    <dataValidation type="list" allowBlank="1" showInputMessage="1" showErrorMessage="1" sqref="AA49 Z50" xr:uid="{00000000-0002-0000-0000-000004000000}">
      <formula1>"選択▼,館内可,徒歩圏にあり,館内可・徒歩圏あり,デリバリー対応,なし"</formula1>
    </dataValidation>
    <dataValidation type="list" allowBlank="1" showInputMessage="1" showErrorMessage="1" sqref="AA47:AD47" xr:uid="{00000000-0002-0000-0000-000005000000}">
      <formula1>"選択▼,授乳室・託児所あり,授乳室あり,託児所あり,なし"</formula1>
    </dataValidation>
    <dataValidation type="list" allowBlank="1" showInputMessage="1" showErrorMessage="1" sqref="H47:J50" xr:uid="{00000000-0002-0000-0000-000006000000}">
      <formula1>"選択▼,あり(有料),あり(無料),なし"</formula1>
    </dataValidation>
    <dataValidation type="list" allowBlank="1" showInputMessage="1" showErrorMessage="1" sqref="AA48:AE48" xr:uid="{00000000-0002-0000-0000-000007000000}">
      <formula1>"選択▼,前日と異なるメニュー,前日と同じメニュー,ビュッフェ,なし"</formula1>
    </dataValidation>
  </dataValidations>
  <hyperlinks>
    <hyperlink ref="AQ45" location="申込書!N48" display="&gt;館内サービス" xr:uid="{00000000-0004-0000-0000-000000000000}"/>
    <hyperlink ref="AQ44" location="BIGLOBE使用!A1" display="&gt;温泉情報" xr:uid="{00000000-0004-0000-0000-000001000000}"/>
    <hyperlink ref="AQ50" location="申込書!B53" display="申込書!B53" xr:uid="{00000000-0004-0000-0000-000002000000}"/>
    <hyperlink ref="AQ47" location="申込書!B23" display="申込書!B23" xr:uid="{00000000-0004-0000-0000-000003000000}"/>
    <hyperlink ref="AQ48" location="申込書!C34" display="&gt;会議室" xr:uid="{00000000-0004-0000-0000-000004000000}"/>
    <hyperlink ref="AQ49" location="申込書!C28" display="&gt;客室以外のワークスペース" xr:uid="{00000000-0004-0000-0000-000005000000}"/>
    <hyperlink ref="AQ67" location="申込書!B43" display="&gt;施設情報(アイコン)" xr:uid="{00000000-0004-0000-0000-000006000000}"/>
    <hyperlink ref="AQ21" location="申込書!B62" display="&gt;GOTO" xr:uid="{00000000-0004-0000-0000-000007000000}"/>
    <hyperlink ref="AQ46" location="申込書!B22" display="申込書!B22" xr:uid="{00000000-0004-0000-0000-000008000000}"/>
    <hyperlink ref="AQ56" location="BIGLOBE使用!A11" display="&gt;宿比較用" xr:uid="{00000000-0004-0000-0000-000009000000}"/>
    <hyperlink ref="AQ65" location="申込書!B68" display="&gt;画像" xr:uid="{00000000-0004-0000-0000-00000A000000}"/>
    <hyperlink ref="AQ27" location="申込書!B48" display="&gt;貸出サービス" xr:uid="{00000000-0004-0000-0000-00000B000000}"/>
    <hyperlink ref="AQ71" location="申込書!B63" display="&gt;コロナ対策" xr:uid="{00000000-0004-0000-0000-00000C000000}"/>
    <hyperlink ref="AQ51" location="申込書!B24" display="&gt;その他設備" xr:uid="{00000000-0004-0000-0000-00000D000000}"/>
    <hyperlink ref="AU51" location="申込書!B25" display="&gt;おすすめプラン" xr:uid="{00000000-0004-0000-0000-00000E000000}"/>
    <hyperlink ref="AQ29" location="申込書!B28" display="&gt;ワースペース" xr:uid="{00000000-0004-0000-0000-00000F000000}"/>
    <hyperlink ref="AQ52" location="申込書!V51" display="&gt;周辺環境" xr:uid="{00000000-0004-0000-0000-000010000000}"/>
  </hyperlinks>
  <pageMargins left="0" right="0" top="0.74803149606299213" bottom="0" header="0" footer="0"/>
  <pageSetup paperSize="9" scale="6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H34"/>
  <sheetViews>
    <sheetView topLeftCell="E1" zoomScale="85" zoomScaleNormal="85" workbookViewId="0">
      <selection activeCell="E1" sqref="A1:E1048576"/>
    </sheetView>
  </sheetViews>
  <sheetFormatPr defaultColWidth="9" defaultRowHeight="16"/>
  <cols>
    <col min="1" max="1" width="32.08203125" style="77" hidden="1" customWidth="1"/>
    <col min="2" max="2" width="48.33203125" style="75" hidden="1" customWidth="1"/>
    <col min="3" max="3" width="16.33203125" style="76" hidden="1" customWidth="1"/>
    <col min="4" max="4" width="19.75" style="77" hidden="1" customWidth="1"/>
    <col min="5" max="16384" width="9" style="68"/>
  </cols>
  <sheetData>
    <row r="1" spans="1:8">
      <c r="A1" s="69" t="s">
        <v>200</v>
      </c>
      <c r="B1" s="70"/>
      <c r="C1" s="71"/>
      <c r="D1" s="69"/>
    </row>
    <row r="2" spans="1:8">
      <c r="A2" s="72" t="s">
        <v>164</v>
      </c>
      <c r="B2" s="73"/>
      <c r="C2" s="71"/>
      <c r="D2" s="69"/>
    </row>
    <row r="3" spans="1:8">
      <c r="A3" s="72" t="s">
        <v>91</v>
      </c>
      <c r="B3" s="73"/>
      <c r="C3" s="71"/>
      <c r="D3" s="69"/>
    </row>
    <row r="4" spans="1:8">
      <c r="A4" s="69" t="str">
        <f>申込書!B57&amp;申込書!I57&amp;"【改行】"&amp;申込書!B58&amp;申込書!I58&amp;"【改行】"&amp;申込書!B59&amp;申込書!I59&amp;"【改行】"&amp;申込書!B60&amp;申込書!I60&amp;IF(申込書!N60="","","："&amp;申込書!N60)&amp;"【改行】"&amp;申込書!B61&amp;申込書!I61&amp;IF(申込書!N61="","","："&amp;申込書!N61)&amp;"【改行】"&amp;申込書!B62&amp;(IF(申込書!I62="なし",申込書!I62,申込書!I62&amp;"【改行】"&amp;申込書!N62)&amp;"【改行】"&amp;申込書!B63&amp;申込書!I63&amp;IF(申込書!N63="","","："&amp;申込書!N63))</f>
        <v>[温泉名]【改行】[泉質]【改行】[効能]【改行】[露天風呂]選択▼【改行】[貸し切り風呂]選択▼【改行】[サウナ]選択▼【改行】利用時間　：【　】時～【　】時、【　】時～【　】時
サウナ室　：約【　】℃ 　    約【　】人収容 
水風呂　　：約【　】℃ 　    約【　】人収容
サウナ後に浴場で休めるスペース（ととのいスペース）：【あり/なし】　イス約【　】席
サウナの特徴　：【改行】[脱衣所の施錠ロッカー]選択▼</v>
      </c>
      <c r="B4" s="70"/>
      <c r="C4" s="71"/>
      <c r="D4" s="69"/>
    </row>
    <row r="5" spans="1:8">
      <c r="A5" s="69"/>
      <c r="B5" s="70"/>
      <c r="C5" s="71"/>
      <c r="D5" s="69"/>
    </row>
    <row r="6" spans="1:8">
      <c r="A6" s="72" t="s">
        <v>165</v>
      </c>
      <c r="B6" s="73"/>
      <c r="C6" s="71"/>
      <c r="D6" s="69"/>
    </row>
    <row r="7" spans="1:8">
      <c r="A7" s="69" t="str">
        <f>申込書!B6&amp;申込書!G6&amp;"【改行】"&amp;申込書!B8&amp;申込書!G8&amp;"【改行】"&amp;申込書!B9&amp;申込書!G9&amp;"【改行】"&amp;申込書!B10&amp;申込書!G10&amp;"【改行】"&amp;申込書!G11&amp;"【改行】"&amp;申込書!G12&amp;"【改行】"&amp;申込書!G13&amp;"【改行】"&amp;申込書!B14&amp;申込書!G14&amp;"【改行】"&amp;申込書!B15&amp;申込書!G15&amp;IF(申込書!O15="","","　")&amp;申込書!O15&amp;"【改行】"&amp;申込書!B16&amp;申込書!G16&amp;"【改行】"&amp;申込書!B17&amp;TEXT(申込書!G17,"h:mm")&amp;IF(申込書!N17="","","　")&amp;申込書!N17&amp;"【改行】"&amp;申込書!B18&amp;TEXT(申込書!G18,"h:mm")&amp;IF(申込書!N18="","","　")&amp;申込書!N18&amp;"【改行】"&amp;申込書!B19&amp;申込書!G19&amp;IF(申込書!N19="","","　")&amp;申込書!N19</f>
        <v>[施設名]【改行】[ウェブサイト]【改行】[住所]【改行】[アクセス]■電車の場合【改行】【改行】■車の場合【改行】【改行】[電話番号]【改行】[駐車場]選択▼【改行】[築年月/改築]【改行】[チェックイン]0:00【改行】[チェックアウト]0:00【改行】[送迎サービス]選択▼</v>
      </c>
      <c r="B7" s="70"/>
      <c r="C7" s="71"/>
      <c r="D7" s="69"/>
    </row>
    <row r="9" spans="1:8" ht="17.5">
      <c r="A9" s="74" t="s">
        <v>205</v>
      </c>
    </row>
    <row r="10" spans="1:8" ht="16.5" thickBot="1">
      <c r="D10" s="76"/>
      <c r="H10" s="77"/>
    </row>
    <row r="11" spans="1:8">
      <c r="A11" s="78" t="s">
        <v>125</v>
      </c>
      <c r="B11" s="79"/>
      <c r="C11" s="80" t="s">
        <v>186</v>
      </c>
      <c r="D11" s="69"/>
    </row>
    <row r="12" spans="1:8" ht="17.5">
      <c r="A12" s="81" t="s">
        <v>126</v>
      </c>
      <c r="B12" s="82" t="s">
        <v>166</v>
      </c>
      <c r="C12" s="83" t="str">
        <f>申込書!I57&amp;"（■■）"</f>
        <v>（■■）</v>
      </c>
      <c r="D12" s="84" t="str">
        <f>IF(申込書!I57="","▶",申込書!I57)</f>
        <v>▶</v>
      </c>
    </row>
    <row r="13" spans="1:8">
      <c r="A13" s="85" t="s">
        <v>127</v>
      </c>
      <c r="B13" s="86"/>
      <c r="C13" s="87" t="s">
        <v>167</v>
      </c>
      <c r="D13" s="88"/>
    </row>
    <row r="14" spans="1:8" ht="17.5">
      <c r="A14" s="81" t="s">
        <v>128</v>
      </c>
      <c r="B14" s="82"/>
      <c r="C14" s="83" t="str">
        <f>IF(D14="▶","未入力",IF(D14="なし","－",D14))</f>
        <v>未入力</v>
      </c>
      <c r="D14" s="84" t="str">
        <f>IF(申込書!G23="選択▼","▶",申込書!G23)</f>
        <v>▶</v>
      </c>
    </row>
    <row r="15" spans="1:8" ht="32">
      <c r="A15" s="81" t="s">
        <v>129</v>
      </c>
      <c r="B15" s="89" t="s">
        <v>199</v>
      </c>
      <c r="C15" s="90" t="s">
        <v>178</v>
      </c>
      <c r="D15" s="91" t="str">
        <f>IF((申込書!G26)="","▶",申込書!G26)</f>
        <v>▶</v>
      </c>
    </row>
    <row r="16" spans="1:8" ht="17.5">
      <c r="A16" s="81" t="s">
        <v>130</v>
      </c>
      <c r="B16" s="92" t="s">
        <v>168</v>
      </c>
      <c r="C16" s="83" t="str">
        <f>IF(D16="▶","－","あり")</f>
        <v>－</v>
      </c>
      <c r="D16" s="84" t="str">
        <f>IF((VLOOKUP("無料①",申込書!B:H,7,0))="","▶",VLOOKUP("無料①",申込書!B:H,7,0))</f>
        <v>▶</v>
      </c>
    </row>
    <row r="17" spans="1:4">
      <c r="A17" s="93" t="s">
        <v>131</v>
      </c>
      <c r="B17" s="94"/>
      <c r="C17" s="80"/>
      <c r="D17" s="69"/>
    </row>
    <row r="18" spans="1:4" ht="17.5">
      <c r="A18" s="81" t="s">
        <v>132</v>
      </c>
      <c r="B18" s="82" t="s">
        <v>168</v>
      </c>
      <c r="C18" s="90" t="s">
        <v>178</v>
      </c>
      <c r="D18" s="84" t="str">
        <f>IF((VLOOKUP("有料①",申込書!B:H,7,0))="","▶",VLOOKUP("有料①",申込書!B:H,7,0))</f>
        <v>▶</v>
      </c>
    </row>
    <row r="19" spans="1:4" ht="105">
      <c r="A19" s="81" t="s">
        <v>133</v>
      </c>
      <c r="B19" s="89" t="s">
        <v>169</v>
      </c>
      <c r="C19" s="95" t="str">
        <f>(IF(LEN(申込書!H47)&gt;5,"ホワイトボード",""))&amp;(IF(LEN(申込書!H50)&lt;5,"",IF(LEN(申込書!H47)&lt;5,"プロジェクタ","、プロジェクタ")))&amp;(IF(LEN(申込書!H48)&lt;5,"",IF(LEN(申込書!H47)+(LEN(申込書!H50))&gt;7,"、モニター","モニター")))</f>
        <v/>
      </c>
      <c r="D19" s="96" t="str">
        <f>申込書!B47&amp;":"&amp;申込書!H47&amp;"、"&amp;申込書!B50&amp;":"&amp;申込書!H50&amp;"、"&amp;申込書!B48&amp;":"&amp;申込書!H48</f>
        <v>ホワイトボード:選択▼、プロジェクター:選択▼、パソコンに接続可能な
液晶ディスプレイ:選択▼</v>
      </c>
    </row>
    <row r="20" spans="1:4" ht="64">
      <c r="A20" s="81" t="s">
        <v>198</v>
      </c>
      <c r="B20" s="89" t="s">
        <v>170</v>
      </c>
      <c r="C20" s="83" t="str">
        <f>IF(D20="▶","未入力",IF(D20="なし","－",D20))</f>
        <v>未入力</v>
      </c>
      <c r="D20" s="84" t="str">
        <f>IF(VLOOKUP("授乳室/託児所",申込書!V:AA,6,0)="選択▼","▶",VLOOKUP("授乳室/託児所",申込書!V:AA,6,0))</f>
        <v>▶</v>
      </c>
    </row>
    <row r="21" spans="1:4">
      <c r="A21" s="93" t="s">
        <v>134</v>
      </c>
      <c r="B21" s="94"/>
      <c r="C21" s="80"/>
      <c r="D21" s="69"/>
    </row>
    <row r="22" spans="1:4" ht="96">
      <c r="A22" s="81" t="s">
        <v>73</v>
      </c>
      <c r="B22" s="89" t="s">
        <v>171</v>
      </c>
      <c r="C22" s="83" t="str">
        <f>IF(D22="▶","未入力",IF(D22="前日と同じメニュー","同じ","異なる"))</f>
        <v>未入力</v>
      </c>
      <c r="D22" s="84" t="str">
        <f>IF(VLOOKUP("連泊時の夕食",申込書!V:AA,6,0)="選択▼","▶",VLOOKUP("連泊時の夕食",申込書!V:AA,6,0))</f>
        <v>▶</v>
      </c>
    </row>
    <row r="23" spans="1:4" ht="80">
      <c r="A23" s="81" t="s">
        <v>135</v>
      </c>
      <c r="B23" s="89" t="s">
        <v>172</v>
      </c>
      <c r="C23" s="83" t="str">
        <f>IF(D23="▶","未入力",IF(D23="なし","－",D23))</f>
        <v>未入力</v>
      </c>
      <c r="D23" s="84" t="str">
        <f>IF(VLOOKUP("ランチ",申込書!V:AA,6,0)="選択▼","▶",VLOOKUP("ランチ",申込書!V:AA,6,0))</f>
        <v>▶</v>
      </c>
    </row>
    <row r="24" spans="1:4">
      <c r="A24" s="93" t="s">
        <v>136</v>
      </c>
      <c r="B24" s="94"/>
      <c r="C24" s="80"/>
      <c r="D24" s="69"/>
    </row>
    <row r="25" spans="1:4" ht="64">
      <c r="A25" s="81" t="s">
        <v>137</v>
      </c>
      <c r="B25" s="89" t="s">
        <v>210</v>
      </c>
      <c r="C25" s="90" t="s">
        <v>178</v>
      </c>
      <c r="D25" s="97" t="str">
        <f>IF(申込書!B29="","▶",申込書!B29)</f>
        <v>▶</v>
      </c>
    </row>
    <row r="26" spans="1:4" ht="48">
      <c r="A26" s="81" t="s">
        <v>138</v>
      </c>
      <c r="B26" s="89" t="s">
        <v>211</v>
      </c>
      <c r="C26" s="98" t="s">
        <v>175</v>
      </c>
      <c r="D26" s="97" t="str">
        <f>IF(申込書!N52="","▶",申込書!N52)</f>
        <v>▶</v>
      </c>
    </row>
    <row r="27" spans="1:4" ht="17.5">
      <c r="A27" s="81" t="s">
        <v>139</v>
      </c>
      <c r="B27" s="82" t="s">
        <v>209</v>
      </c>
      <c r="C27" s="83" t="str">
        <f>IF(D27="▶","未入力",IF(D27="いいえ","－",IF(D27="はい","あり",D27)))</f>
        <v>未入力</v>
      </c>
      <c r="D27" s="91" t="str">
        <f>IF((申込書!U65)="選択▼","▶",申込書!U65)</f>
        <v>▶</v>
      </c>
    </row>
    <row r="28" spans="1:4" ht="17.5">
      <c r="A28" s="81" t="s">
        <v>140</v>
      </c>
      <c r="B28" s="82" t="s">
        <v>173</v>
      </c>
      <c r="C28" s="83" t="str">
        <f>IF(D28="▶","未入力",IF(D28="なし","－",D28))</f>
        <v>未入力</v>
      </c>
      <c r="D28" s="84" t="str">
        <f>IF((VLOOKUP("[送迎サービス]",申込書!B:H,6,0))="選択▼","▶",VLOOKUP("[送迎サービス]",申込書!B:H,6,0))</f>
        <v>▶</v>
      </c>
    </row>
    <row r="29" spans="1:4">
      <c r="A29" s="93" t="s">
        <v>141</v>
      </c>
      <c r="B29" s="94"/>
      <c r="C29" s="80"/>
      <c r="D29" s="69"/>
    </row>
    <row r="30" spans="1:4" ht="64">
      <c r="A30" s="81" t="s">
        <v>142</v>
      </c>
      <c r="B30" s="89" t="s">
        <v>174</v>
      </c>
      <c r="C30" s="98" t="s">
        <v>175</v>
      </c>
      <c r="D30" s="91" t="str">
        <f>IF((申込書!G11)="","▶",申込書!G11)</f>
        <v>▶</v>
      </c>
    </row>
    <row r="31" spans="1:4" ht="32">
      <c r="A31" s="81" t="s">
        <v>143</v>
      </c>
      <c r="B31" s="89" t="s">
        <v>176</v>
      </c>
      <c r="C31" s="83" t="str">
        <f>IF(D31="▶","",D31)</f>
        <v/>
      </c>
      <c r="D31" s="84" t="str">
        <f>IF(VLOOKUP("[駐車場]",申込書!B:G,6,0)="選択▼","▶",VLOOKUP("[駐車場]",申込書!B:G,6,0))</f>
        <v>▶</v>
      </c>
    </row>
    <row r="32" spans="1:4">
      <c r="A32" s="93" t="s">
        <v>144</v>
      </c>
      <c r="B32" s="94"/>
      <c r="C32" s="80"/>
      <c r="D32" s="69"/>
    </row>
    <row r="33" spans="1:4" ht="32">
      <c r="A33" s="81" t="s">
        <v>145</v>
      </c>
      <c r="B33" s="89" t="s">
        <v>177</v>
      </c>
      <c r="C33" s="90" t="s">
        <v>178</v>
      </c>
      <c r="D33" s="84" t="str">
        <f>IF(申込書!B55="","▶",申込書!B55)</f>
        <v>▶</v>
      </c>
    </row>
    <row r="34" spans="1:4" ht="80.5" thickBot="1">
      <c r="A34" s="99" t="s">
        <v>146</v>
      </c>
      <c r="B34" s="100" t="s">
        <v>179</v>
      </c>
      <c r="C34" s="98" t="s">
        <v>175</v>
      </c>
      <c r="D34" s="84" t="s">
        <v>208</v>
      </c>
    </row>
  </sheetData>
  <sheetProtection sheet="1" objects="1" scenarios="1"/>
  <autoFilter ref="A11:D34" xr:uid="{00000000-0009-0000-0000-000001000000}"/>
  <phoneticPr fontId="8"/>
  <hyperlinks>
    <hyperlink ref="D33" location="申込書!B51" display="申込書!B51" xr:uid="{00000000-0004-0000-0100-000000000000}"/>
    <hyperlink ref="D34" location="申込書!V51" display="▶" xr:uid="{00000000-0004-0000-0100-000001000000}"/>
    <hyperlink ref="D12" location="申込書!I54" display="申込書!I54" xr:uid="{00000000-0004-0000-0100-000002000000}"/>
    <hyperlink ref="D20" location="申込書!V44" display="申込書!V44" xr:uid="{00000000-0004-0000-0100-000003000000}"/>
    <hyperlink ref="D22" location="申込書!V45" display="申込書!V45" xr:uid="{00000000-0004-0000-0100-000004000000}"/>
    <hyperlink ref="D23" location="申込書!V46" display="申込書!V46" xr:uid="{00000000-0004-0000-0100-000005000000}"/>
    <hyperlink ref="D27" location="申込書!B62" display="申込書!B62" xr:uid="{00000000-0004-0000-0100-000006000000}"/>
    <hyperlink ref="D30" location="申込書!G10" display="申込書!G10" xr:uid="{00000000-0004-0000-0100-000007000000}"/>
    <hyperlink ref="D31" location="申込書!B15" display="申込書!B15" xr:uid="{00000000-0004-0000-0100-000008000000}"/>
    <hyperlink ref="D19" location="申込書!B44" display="申込書!B44" xr:uid="{00000000-0004-0000-0100-000009000000}"/>
    <hyperlink ref="D18" location="申込書!H34" display="申込書!H34" xr:uid="{00000000-0004-0000-0100-00000A000000}"/>
    <hyperlink ref="D16" location="申込書!H28" display="申込書!H28" xr:uid="{00000000-0004-0000-0100-00000B000000}"/>
    <hyperlink ref="D15" location="申込書!G23" display="申込書!G23" xr:uid="{00000000-0004-0000-0100-00000C000000}"/>
    <hyperlink ref="D14" location="申込書!B22" display="申込書!B22" xr:uid="{00000000-0004-0000-0100-00000D000000}"/>
    <hyperlink ref="D28" location="申込書!B19" display="申込書!B19" xr:uid="{00000000-0004-0000-0100-00000E000000}"/>
    <hyperlink ref="D25" location="申込書!B25" display="▶" xr:uid="{00000000-0004-0000-0100-00000F000000}"/>
    <hyperlink ref="D26" location="申込書!B49" display="▶" xr:uid="{00000000-0004-0000-0100-000010000000}"/>
    <hyperlink ref="A9" location="申込書!B49" display="&gt; 館内サービス" xr:uid="{00000000-0004-0000-0100-000011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Y96"/>
  <sheetViews>
    <sheetView showGridLines="0" topLeftCell="A52" zoomScale="115" zoomScaleNormal="115" zoomScaleSheetLayoutView="100" workbookViewId="0">
      <selection activeCell="A56" sqref="A56"/>
    </sheetView>
  </sheetViews>
  <sheetFormatPr defaultColWidth="3" defaultRowHeight="17.5"/>
  <cols>
    <col min="1" max="1" width="3" style="15"/>
    <col min="2" max="7" width="3.08203125" style="15" customWidth="1"/>
    <col min="8" max="8" width="3.08203125" style="11" customWidth="1"/>
    <col min="9" max="9" width="3.08203125" style="35" customWidth="1"/>
    <col min="10" max="33" width="3.08203125" style="11" customWidth="1"/>
    <col min="34" max="34" width="3" style="11"/>
    <col min="35" max="40" width="3" style="15"/>
    <col min="41" max="41" width="3" style="28"/>
    <col min="42" max="42" width="3" style="14"/>
    <col min="43" max="16384" width="3" style="15"/>
  </cols>
  <sheetData>
    <row r="1" spans="1:50" s="7" customFormat="1" ht="31.5">
      <c r="A1" s="2" t="s">
        <v>240</v>
      </c>
      <c r="B1" s="3"/>
      <c r="C1" s="3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4"/>
      <c r="AJ1" s="4"/>
      <c r="AK1" s="4"/>
      <c r="AL1" s="4"/>
      <c r="AM1" s="4"/>
      <c r="AN1" s="4"/>
      <c r="AO1" s="5"/>
      <c r="AP1" s="6"/>
      <c r="AQ1" s="4"/>
      <c r="AR1" s="4"/>
      <c r="AS1" s="4"/>
      <c r="AT1" s="4"/>
      <c r="AU1" s="4"/>
      <c r="AV1" s="4"/>
      <c r="AW1" s="4"/>
      <c r="AX1" s="4"/>
    </row>
    <row r="2" spans="1:50" s="8" customFormat="1" ht="19">
      <c r="B2" s="8" t="s">
        <v>214</v>
      </c>
      <c r="AO2" s="9"/>
      <c r="AP2" s="9"/>
    </row>
    <row r="3" spans="1:50" s="8" customFormat="1" ht="19">
      <c r="B3" s="8" t="s">
        <v>241</v>
      </c>
      <c r="O3" s="10" t="s">
        <v>224</v>
      </c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O3" s="9"/>
      <c r="AP3" s="9"/>
    </row>
    <row r="4" spans="1:50" ht="18" customHeight="1" thickBot="1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460">
        <v>2022</v>
      </c>
      <c r="AI4" s="460"/>
      <c r="AJ4" s="460"/>
      <c r="AK4" s="13" t="s">
        <v>0</v>
      </c>
      <c r="AL4" s="52">
        <v>4</v>
      </c>
      <c r="AM4" s="13" t="s">
        <v>1</v>
      </c>
      <c r="AN4" s="52">
        <v>1</v>
      </c>
      <c r="AO4" s="13" t="s">
        <v>2</v>
      </c>
      <c r="AQ4" s="11"/>
      <c r="AR4" s="11"/>
      <c r="AS4" s="11"/>
      <c r="AT4" s="11"/>
      <c r="AU4" s="11"/>
      <c r="AV4" s="11"/>
      <c r="AW4" s="11"/>
      <c r="AX4" s="11"/>
    </row>
    <row r="5" spans="1:50" s="11" customFormat="1" ht="22.5" customHeight="1" thickBot="1">
      <c r="B5" s="105" t="s">
        <v>72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7"/>
      <c r="AI5" s="107"/>
      <c r="AJ5" s="107"/>
      <c r="AK5" s="107"/>
      <c r="AL5" s="107"/>
      <c r="AM5" s="107"/>
      <c r="AN5" s="107"/>
      <c r="AO5" s="108"/>
      <c r="AP5" s="12"/>
    </row>
    <row r="6" spans="1:50" s="11" customFormat="1" ht="22.5" customHeight="1">
      <c r="B6" s="109" t="s">
        <v>23</v>
      </c>
      <c r="C6" s="110"/>
      <c r="D6" s="110"/>
      <c r="E6" s="110"/>
      <c r="F6" s="110"/>
      <c r="G6" s="461" t="s">
        <v>149</v>
      </c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1"/>
      <c r="AG6" s="461"/>
      <c r="AH6" s="461"/>
      <c r="AI6" s="461"/>
      <c r="AJ6" s="461"/>
      <c r="AK6" s="461"/>
      <c r="AL6" s="461"/>
      <c r="AM6" s="461"/>
      <c r="AN6" s="461"/>
      <c r="AO6" s="462"/>
      <c r="AP6" s="12"/>
    </row>
    <row r="7" spans="1:50" s="11" customFormat="1" ht="22.5" customHeight="1">
      <c r="B7" s="113" t="s">
        <v>86</v>
      </c>
      <c r="C7" s="114"/>
      <c r="D7" s="114"/>
      <c r="E7" s="114"/>
      <c r="F7" s="114"/>
      <c r="G7" s="373" t="s">
        <v>150</v>
      </c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3"/>
      <c r="AB7" s="373"/>
      <c r="AC7" s="373"/>
      <c r="AD7" s="373"/>
      <c r="AE7" s="373"/>
      <c r="AF7" s="373"/>
      <c r="AG7" s="373"/>
      <c r="AH7" s="373"/>
      <c r="AI7" s="373"/>
      <c r="AJ7" s="373"/>
      <c r="AK7" s="373"/>
      <c r="AL7" s="373"/>
      <c r="AM7" s="373"/>
      <c r="AN7" s="373"/>
      <c r="AO7" s="374"/>
      <c r="AP7" s="12"/>
    </row>
    <row r="8" spans="1:50" s="11" customFormat="1" ht="22.5" customHeight="1">
      <c r="B8" s="127" t="s">
        <v>24</v>
      </c>
      <c r="C8" s="128"/>
      <c r="D8" s="128"/>
      <c r="E8" s="128"/>
      <c r="F8" s="128"/>
      <c r="G8" s="373" t="s">
        <v>151</v>
      </c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373"/>
      <c r="AJ8" s="373"/>
      <c r="AK8" s="373"/>
      <c r="AL8" s="373"/>
      <c r="AM8" s="373"/>
      <c r="AN8" s="373"/>
      <c r="AO8" s="374"/>
      <c r="AP8" s="12"/>
    </row>
    <row r="9" spans="1:50" s="11" customFormat="1" ht="22.5" customHeight="1">
      <c r="B9" s="127" t="s">
        <v>25</v>
      </c>
      <c r="C9" s="128"/>
      <c r="D9" s="128"/>
      <c r="E9" s="128"/>
      <c r="F9" s="128"/>
      <c r="G9" s="373" t="s">
        <v>31</v>
      </c>
      <c r="H9" s="373"/>
      <c r="I9" s="373"/>
      <c r="J9" s="373"/>
      <c r="K9" s="373"/>
      <c r="L9" s="373"/>
      <c r="M9" s="373"/>
      <c r="N9" s="373"/>
      <c r="O9" s="373"/>
      <c r="P9" s="373"/>
      <c r="Q9" s="373"/>
      <c r="R9" s="373"/>
      <c r="S9" s="373"/>
      <c r="T9" s="373"/>
      <c r="U9" s="373"/>
      <c r="V9" s="373"/>
      <c r="W9" s="373"/>
      <c r="X9" s="373"/>
      <c r="Y9" s="373"/>
      <c r="Z9" s="373"/>
      <c r="AA9" s="373"/>
      <c r="AB9" s="373"/>
      <c r="AC9" s="373"/>
      <c r="AD9" s="373"/>
      <c r="AE9" s="373"/>
      <c r="AF9" s="373"/>
      <c r="AG9" s="373"/>
      <c r="AH9" s="405"/>
      <c r="AI9" s="405"/>
      <c r="AJ9" s="405"/>
      <c r="AK9" s="405"/>
      <c r="AL9" s="405"/>
      <c r="AM9" s="405"/>
      <c r="AN9" s="405"/>
      <c r="AO9" s="406"/>
      <c r="AP9" s="12"/>
    </row>
    <row r="10" spans="1:50" s="11" customFormat="1" ht="22.5" customHeight="1">
      <c r="B10" s="129" t="s">
        <v>32</v>
      </c>
      <c r="C10" s="130"/>
      <c r="D10" s="130"/>
      <c r="E10" s="130"/>
      <c r="F10" s="130"/>
      <c r="G10" s="43" t="s">
        <v>33</v>
      </c>
      <c r="H10" s="16"/>
      <c r="I10" s="16"/>
      <c r="J10" s="16"/>
      <c r="K10" s="16" t="s">
        <v>90</v>
      </c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8"/>
      <c r="AJ10" s="18"/>
      <c r="AK10" s="18"/>
      <c r="AL10" s="18"/>
      <c r="AM10" s="18"/>
      <c r="AN10" s="18"/>
      <c r="AO10" s="19"/>
      <c r="AP10" s="12"/>
    </row>
    <row r="11" spans="1:50" s="11" customFormat="1" ht="22.5" customHeight="1">
      <c r="B11" s="20"/>
      <c r="C11" s="21"/>
      <c r="D11" s="21"/>
      <c r="E11" s="21"/>
      <c r="F11" s="21"/>
      <c r="G11" s="373" t="s">
        <v>85</v>
      </c>
      <c r="H11" s="373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E11" s="373"/>
      <c r="AF11" s="373"/>
      <c r="AG11" s="373"/>
      <c r="AH11" s="373"/>
      <c r="AI11" s="373"/>
      <c r="AJ11" s="373"/>
      <c r="AK11" s="373"/>
      <c r="AL11" s="373"/>
      <c r="AM11" s="373"/>
      <c r="AN11" s="373"/>
      <c r="AO11" s="374"/>
      <c r="AP11" s="12"/>
    </row>
    <row r="12" spans="1:50" s="11" customFormat="1" ht="22.5" customHeight="1">
      <c r="B12" s="20"/>
      <c r="C12" s="21"/>
      <c r="D12" s="21"/>
      <c r="E12" s="21"/>
      <c r="F12" s="21"/>
      <c r="G12" s="43" t="s">
        <v>34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36"/>
      <c r="AP12" s="12"/>
    </row>
    <row r="13" spans="1:50" s="11" customFormat="1" ht="22.5" customHeight="1">
      <c r="B13" s="22"/>
      <c r="C13" s="23"/>
      <c r="D13" s="23"/>
      <c r="E13" s="23"/>
      <c r="F13" s="23"/>
      <c r="G13" s="373" t="s">
        <v>35</v>
      </c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405"/>
      <c r="AJ13" s="405"/>
      <c r="AK13" s="405"/>
      <c r="AL13" s="405"/>
      <c r="AM13" s="405"/>
      <c r="AN13" s="405"/>
      <c r="AO13" s="406"/>
      <c r="AP13" s="12"/>
    </row>
    <row r="14" spans="1:50" s="11" customFormat="1" ht="22.5" customHeight="1">
      <c r="B14" s="127" t="s">
        <v>26</v>
      </c>
      <c r="C14" s="128"/>
      <c r="D14" s="128"/>
      <c r="E14" s="128"/>
      <c r="F14" s="128"/>
      <c r="G14" s="373" t="s">
        <v>152</v>
      </c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405"/>
      <c r="AI14" s="405"/>
      <c r="AJ14" s="405"/>
      <c r="AK14" s="405"/>
      <c r="AL14" s="405"/>
      <c r="AM14" s="405"/>
      <c r="AN14" s="405"/>
      <c r="AO14" s="406"/>
      <c r="AP14" s="12"/>
    </row>
    <row r="15" spans="1:50" s="11" customFormat="1" ht="22.5" customHeight="1">
      <c r="B15" s="127" t="s">
        <v>36</v>
      </c>
      <c r="C15" s="128"/>
      <c r="D15" s="128"/>
      <c r="E15" s="128"/>
      <c r="F15" s="128"/>
      <c r="G15" s="467" t="s">
        <v>153</v>
      </c>
      <c r="H15" s="444"/>
      <c r="I15" s="444"/>
      <c r="J15" s="444"/>
      <c r="K15" s="468"/>
      <c r="L15" s="120" t="s">
        <v>115</v>
      </c>
      <c r="M15" s="121"/>
      <c r="N15" s="122"/>
      <c r="O15" s="353" t="s">
        <v>219</v>
      </c>
      <c r="P15" s="352"/>
      <c r="Q15" s="352"/>
      <c r="R15" s="352"/>
      <c r="S15" s="352"/>
      <c r="T15" s="352"/>
      <c r="U15" s="352"/>
      <c r="V15" s="352"/>
      <c r="W15" s="352"/>
      <c r="X15" s="352"/>
      <c r="Y15" s="352"/>
      <c r="Z15" s="352"/>
      <c r="AA15" s="352"/>
      <c r="AB15" s="352"/>
      <c r="AC15" s="352"/>
      <c r="AD15" s="352"/>
      <c r="AE15" s="352"/>
      <c r="AF15" s="352"/>
      <c r="AG15" s="352"/>
      <c r="AH15" s="352"/>
      <c r="AI15" s="352"/>
      <c r="AJ15" s="352"/>
      <c r="AK15" s="352"/>
      <c r="AL15" s="352"/>
      <c r="AM15" s="352"/>
      <c r="AN15" s="352"/>
      <c r="AO15" s="355"/>
      <c r="AP15" s="12"/>
    </row>
    <row r="16" spans="1:50" s="11" customFormat="1" ht="22.5" customHeight="1">
      <c r="B16" s="127" t="s">
        <v>29</v>
      </c>
      <c r="C16" s="128"/>
      <c r="D16" s="128"/>
      <c r="E16" s="128"/>
      <c r="F16" s="128"/>
      <c r="G16" s="373" t="s">
        <v>30</v>
      </c>
      <c r="H16" s="373"/>
      <c r="I16" s="373"/>
      <c r="J16" s="373"/>
      <c r="K16" s="373"/>
      <c r="L16" s="373"/>
      <c r="M16" s="373"/>
      <c r="N16" s="373"/>
      <c r="O16" s="373"/>
      <c r="P16" s="373"/>
      <c r="Q16" s="373"/>
      <c r="R16" s="373"/>
      <c r="S16" s="373"/>
      <c r="T16" s="373"/>
      <c r="U16" s="373"/>
      <c r="V16" s="373"/>
      <c r="W16" s="373"/>
      <c r="X16" s="373"/>
      <c r="Y16" s="373"/>
      <c r="Z16" s="373"/>
      <c r="AA16" s="373"/>
      <c r="AB16" s="373"/>
      <c r="AC16" s="373"/>
      <c r="AD16" s="373"/>
      <c r="AE16" s="373"/>
      <c r="AF16" s="373"/>
      <c r="AG16" s="373"/>
      <c r="AH16" s="405"/>
      <c r="AI16" s="405"/>
      <c r="AJ16" s="405"/>
      <c r="AK16" s="405"/>
      <c r="AL16" s="405"/>
      <c r="AM16" s="405"/>
      <c r="AN16" s="405"/>
      <c r="AO16" s="406"/>
      <c r="AP16" s="12"/>
    </row>
    <row r="17" spans="2:51" s="11" customFormat="1" ht="22.5" customHeight="1">
      <c r="B17" s="127" t="s">
        <v>27</v>
      </c>
      <c r="C17" s="128"/>
      <c r="D17" s="128"/>
      <c r="E17" s="128"/>
      <c r="F17" s="128"/>
      <c r="G17" s="463">
        <v>0.625</v>
      </c>
      <c r="H17" s="464"/>
      <c r="I17" s="464"/>
      <c r="J17" s="464"/>
      <c r="K17" s="120" t="s">
        <v>115</v>
      </c>
      <c r="L17" s="121"/>
      <c r="M17" s="122"/>
      <c r="N17" s="465" t="s">
        <v>216</v>
      </c>
      <c r="O17" s="465"/>
      <c r="P17" s="465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6"/>
      <c r="AP17" s="12"/>
    </row>
    <row r="18" spans="2:51" s="11" customFormat="1" ht="22.5" customHeight="1">
      <c r="B18" s="127" t="s">
        <v>28</v>
      </c>
      <c r="C18" s="128"/>
      <c r="D18" s="128"/>
      <c r="E18" s="128"/>
      <c r="F18" s="128"/>
      <c r="G18" s="463">
        <v>0.45833333333333331</v>
      </c>
      <c r="H18" s="464"/>
      <c r="I18" s="464"/>
      <c r="J18" s="464"/>
      <c r="K18" s="120" t="s">
        <v>115</v>
      </c>
      <c r="L18" s="121"/>
      <c r="M18" s="122"/>
      <c r="N18" s="465" t="s">
        <v>217</v>
      </c>
      <c r="O18" s="465"/>
      <c r="P18" s="465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6"/>
      <c r="AP18" s="12"/>
    </row>
    <row r="19" spans="2:51" s="11" customFormat="1" ht="22.5" customHeight="1">
      <c r="B19" s="127" t="s">
        <v>37</v>
      </c>
      <c r="C19" s="128"/>
      <c r="D19" s="128"/>
      <c r="E19" s="128"/>
      <c r="F19" s="128"/>
      <c r="G19" s="467" t="s">
        <v>155</v>
      </c>
      <c r="H19" s="444"/>
      <c r="I19" s="444"/>
      <c r="J19" s="468"/>
      <c r="K19" s="120" t="s">
        <v>115</v>
      </c>
      <c r="L19" s="121"/>
      <c r="M19" s="122"/>
      <c r="N19" s="353" t="s">
        <v>218</v>
      </c>
      <c r="O19" s="352"/>
      <c r="P19" s="352"/>
      <c r="Q19" s="352"/>
      <c r="R19" s="352"/>
      <c r="S19" s="352"/>
      <c r="T19" s="352"/>
      <c r="U19" s="352"/>
      <c r="V19" s="352"/>
      <c r="W19" s="352"/>
      <c r="X19" s="352"/>
      <c r="Y19" s="352"/>
      <c r="Z19" s="352"/>
      <c r="AA19" s="352"/>
      <c r="AB19" s="352"/>
      <c r="AC19" s="352"/>
      <c r="AD19" s="352"/>
      <c r="AE19" s="352"/>
      <c r="AF19" s="352"/>
      <c r="AG19" s="352"/>
      <c r="AH19" s="352"/>
      <c r="AI19" s="352"/>
      <c r="AJ19" s="352"/>
      <c r="AK19" s="352"/>
      <c r="AL19" s="352"/>
      <c r="AM19" s="352"/>
      <c r="AN19" s="352"/>
      <c r="AO19" s="355"/>
      <c r="AP19" s="12"/>
    </row>
    <row r="20" spans="2:51" s="11" customFormat="1" ht="46.5" customHeight="1">
      <c r="B20" s="333" t="s">
        <v>237</v>
      </c>
      <c r="C20" s="334"/>
      <c r="D20" s="334"/>
      <c r="E20" s="334"/>
      <c r="F20" s="334"/>
      <c r="G20" s="373" t="s">
        <v>238</v>
      </c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373"/>
      <c r="T20" s="373"/>
      <c r="U20" s="373"/>
      <c r="V20" s="373"/>
      <c r="W20" s="373"/>
      <c r="X20" s="373"/>
      <c r="Y20" s="373"/>
      <c r="Z20" s="373"/>
      <c r="AA20" s="373"/>
      <c r="AB20" s="373"/>
      <c r="AC20" s="373"/>
      <c r="AD20" s="373"/>
      <c r="AE20" s="373"/>
      <c r="AF20" s="373"/>
      <c r="AG20" s="373"/>
      <c r="AH20" s="373"/>
      <c r="AI20" s="405"/>
      <c r="AJ20" s="405"/>
      <c r="AK20" s="405"/>
      <c r="AL20" s="405"/>
      <c r="AM20" s="405"/>
      <c r="AN20" s="405"/>
      <c r="AO20" s="406"/>
      <c r="AP20" s="12"/>
      <c r="AQ20" s="53"/>
    </row>
    <row r="21" spans="2:51" s="11" customFormat="1" ht="67.5" customHeight="1" thickBot="1">
      <c r="B21" s="149" t="s">
        <v>3</v>
      </c>
      <c r="C21" s="150"/>
      <c r="D21" s="150"/>
      <c r="E21" s="150"/>
      <c r="F21" s="150"/>
      <c r="G21" s="376" t="s">
        <v>154</v>
      </c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6"/>
      <c r="T21" s="376"/>
      <c r="U21" s="376"/>
      <c r="V21" s="376"/>
      <c r="W21" s="376"/>
      <c r="X21" s="376"/>
      <c r="Y21" s="376"/>
      <c r="Z21" s="376"/>
      <c r="AA21" s="376"/>
      <c r="AB21" s="376"/>
      <c r="AC21" s="376"/>
      <c r="AD21" s="376"/>
      <c r="AE21" s="376"/>
      <c r="AF21" s="376"/>
      <c r="AG21" s="376"/>
      <c r="AH21" s="472"/>
      <c r="AI21" s="472"/>
      <c r="AJ21" s="472"/>
      <c r="AK21" s="472"/>
      <c r="AL21" s="472"/>
      <c r="AM21" s="472"/>
      <c r="AN21" s="472"/>
      <c r="AO21" s="473"/>
      <c r="AP21" s="12"/>
      <c r="AQ21" s="53"/>
    </row>
    <row r="22" spans="2:51" s="11" customFormat="1" ht="22.5" customHeight="1" thickBot="1">
      <c r="B22" s="154" t="s">
        <v>40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6"/>
      <c r="AI22" s="156"/>
      <c r="AJ22" s="156"/>
      <c r="AK22" s="156"/>
      <c r="AL22" s="156"/>
      <c r="AM22" s="156"/>
      <c r="AN22" s="156"/>
      <c r="AO22" s="157"/>
      <c r="AP22" s="12"/>
    </row>
    <row r="23" spans="2:51" s="11" customFormat="1" ht="22.5" customHeight="1">
      <c r="B23" s="158" t="s">
        <v>181</v>
      </c>
      <c r="C23" s="159"/>
      <c r="D23" s="159"/>
      <c r="E23" s="159"/>
      <c r="F23" s="159"/>
      <c r="G23" s="474" t="s">
        <v>155</v>
      </c>
      <c r="H23" s="474"/>
      <c r="I23" s="475"/>
      <c r="J23" s="476"/>
      <c r="K23" s="476"/>
      <c r="L23" s="476"/>
      <c r="M23" s="476"/>
      <c r="N23" s="476"/>
      <c r="O23" s="476"/>
      <c r="P23" s="476"/>
      <c r="Q23" s="476"/>
      <c r="R23" s="476"/>
      <c r="S23" s="476"/>
      <c r="T23" s="476"/>
      <c r="U23" s="476"/>
      <c r="V23" s="476"/>
      <c r="W23" s="476"/>
      <c r="X23" s="476"/>
      <c r="Y23" s="476"/>
      <c r="Z23" s="476"/>
      <c r="AA23" s="476"/>
      <c r="AB23" s="476"/>
      <c r="AC23" s="476"/>
      <c r="AD23" s="476"/>
      <c r="AE23" s="476"/>
      <c r="AF23" s="476"/>
      <c r="AG23" s="476"/>
      <c r="AH23" s="476"/>
      <c r="AI23" s="476"/>
      <c r="AJ23" s="476"/>
      <c r="AK23" s="476"/>
      <c r="AL23" s="476"/>
      <c r="AM23" s="476"/>
      <c r="AN23" s="476"/>
      <c r="AO23" s="477"/>
      <c r="AP23" s="12"/>
    </row>
    <row r="24" spans="2:51" s="11" customFormat="1" ht="37.5" customHeight="1">
      <c r="B24" s="129" t="s">
        <v>230</v>
      </c>
      <c r="C24" s="130"/>
      <c r="D24" s="130"/>
      <c r="E24" s="130"/>
      <c r="F24" s="175"/>
      <c r="G24" s="478" t="s">
        <v>242</v>
      </c>
      <c r="H24" s="478"/>
      <c r="I24" s="478"/>
      <c r="J24" s="478"/>
      <c r="K24" s="478"/>
      <c r="L24" s="478"/>
      <c r="M24" s="478"/>
      <c r="N24" s="478"/>
      <c r="O24" s="478"/>
      <c r="P24" s="478"/>
      <c r="Q24" s="478"/>
      <c r="R24" s="478"/>
      <c r="S24" s="478"/>
      <c r="T24" s="478"/>
      <c r="U24" s="478"/>
      <c r="V24" s="478"/>
      <c r="W24" s="478"/>
      <c r="X24" s="478"/>
      <c r="Y24" s="478"/>
      <c r="Z24" s="478"/>
      <c r="AA24" s="478"/>
      <c r="AB24" s="478"/>
      <c r="AC24" s="478"/>
      <c r="AD24" s="478"/>
      <c r="AE24" s="478"/>
      <c r="AF24" s="478"/>
      <c r="AG24" s="478"/>
      <c r="AH24" s="479"/>
      <c r="AI24" s="479"/>
      <c r="AJ24" s="479"/>
      <c r="AK24" s="479"/>
      <c r="AL24" s="479"/>
      <c r="AM24" s="479"/>
      <c r="AN24" s="479"/>
      <c r="AO24" s="480"/>
      <c r="AP24" s="12"/>
      <c r="AQ24" s="53"/>
    </row>
    <row r="25" spans="2:51" s="11" customFormat="1" ht="45" customHeight="1">
      <c r="B25" s="176"/>
      <c r="C25" s="177"/>
      <c r="D25" s="177"/>
      <c r="E25" s="177"/>
      <c r="F25" s="178"/>
      <c r="G25" s="481" t="s">
        <v>225</v>
      </c>
      <c r="H25" s="482"/>
      <c r="I25" s="482"/>
      <c r="J25" s="482"/>
      <c r="K25" s="483"/>
      <c r="L25" s="170" t="s">
        <v>231</v>
      </c>
      <c r="M25" s="171"/>
      <c r="N25" s="171"/>
      <c r="O25" s="171"/>
      <c r="P25" s="171"/>
      <c r="Q25" s="172"/>
      <c r="R25" s="481" t="s">
        <v>226</v>
      </c>
      <c r="S25" s="482"/>
      <c r="T25" s="482"/>
      <c r="U25" s="173" t="s">
        <v>232</v>
      </c>
      <c r="V25" s="173"/>
      <c r="W25" s="173"/>
      <c r="X25" s="173"/>
      <c r="Y25" s="481" t="s">
        <v>227</v>
      </c>
      <c r="Z25" s="482"/>
      <c r="AA25" s="482"/>
      <c r="AB25" s="173" t="s">
        <v>233</v>
      </c>
      <c r="AC25" s="173"/>
      <c r="AD25" s="173"/>
      <c r="AE25" s="179"/>
      <c r="AF25" s="481" t="s">
        <v>228</v>
      </c>
      <c r="AG25" s="482"/>
      <c r="AH25" s="482"/>
      <c r="AI25" s="171" t="s">
        <v>234</v>
      </c>
      <c r="AJ25" s="171"/>
      <c r="AK25" s="171"/>
      <c r="AL25" s="171"/>
      <c r="AM25" s="171"/>
      <c r="AN25" s="171"/>
      <c r="AO25" s="174"/>
      <c r="AP25" s="12"/>
      <c r="AQ25" s="53"/>
    </row>
    <row r="26" spans="2:51" s="11" customFormat="1" ht="48" customHeight="1">
      <c r="B26" s="127" t="s">
        <v>239</v>
      </c>
      <c r="C26" s="128"/>
      <c r="D26" s="128"/>
      <c r="E26" s="128"/>
      <c r="F26" s="128"/>
      <c r="G26" s="373" t="s">
        <v>39</v>
      </c>
      <c r="H26" s="373"/>
      <c r="I26" s="373"/>
      <c r="J26" s="373"/>
      <c r="K26" s="373"/>
      <c r="L26" s="373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405"/>
      <c r="AI26" s="405"/>
      <c r="AJ26" s="405"/>
      <c r="AK26" s="405"/>
      <c r="AL26" s="405"/>
      <c r="AM26" s="405"/>
      <c r="AN26" s="405"/>
      <c r="AO26" s="406"/>
      <c r="AP26" s="12"/>
    </row>
    <row r="27" spans="2:51" s="11" customFormat="1" ht="135" customHeight="1" thickBot="1">
      <c r="B27" s="136" t="s">
        <v>77</v>
      </c>
      <c r="C27" s="137"/>
      <c r="D27" s="137"/>
      <c r="E27" s="137"/>
      <c r="F27" s="137"/>
      <c r="G27" s="469" t="s">
        <v>156</v>
      </c>
      <c r="H27" s="469"/>
      <c r="I27" s="469"/>
      <c r="J27" s="469"/>
      <c r="K27" s="469"/>
      <c r="L27" s="469"/>
      <c r="M27" s="469"/>
      <c r="N27" s="469"/>
      <c r="O27" s="469"/>
      <c r="P27" s="469"/>
      <c r="Q27" s="469"/>
      <c r="R27" s="469"/>
      <c r="S27" s="469"/>
      <c r="T27" s="469"/>
      <c r="U27" s="469"/>
      <c r="V27" s="469"/>
      <c r="W27" s="469"/>
      <c r="X27" s="469"/>
      <c r="Y27" s="469"/>
      <c r="Z27" s="469"/>
      <c r="AA27" s="469"/>
      <c r="AB27" s="469"/>
      <c r="AC27" s="469"/>
      <c r="AD27" s="469"/>
      <c r="AE27" s="469"/>
      <c r="AF27" s="469"/>
      <c r="AG27" s="469"/>
      <c r="AH27" s="470"/>
      <c r="AI27" s="470"/>
      <c r="AJ27" s="470"/>
      <c r="AK27" s="470"/>
      <c r="AL27" s="470"/>
      <c r="AM27" s="470"/>
      <c r="AN27" s="470"/>
      <c r="AO27" s="471"/>
      <c r="AP27" s="12"/>
    </row>
    <row r="28" spans="2:51" s="11" customFormat="1" ht="45" customHeight="1" thickBot="1">
      <c r="B28" s="141" t="s">
        <v>215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3"/>
      <c r="AI28" s="143"/>
      <c r="AJ28" s="143"/>
      <c r="AK28" s="143"/>
      <c r="AL28" s="143"/>
      <c r="AM28" s="143"/>
      <c r="AN28" s="143"/>
      <c r="AO28" s="144"/>
      <c r="AP28" s="12"/>
      <c r="AQ28" s="56"/>
    </row>
    <row r="29" spans="2:51" s="11" customFormat="1" ht="157.5" customHeight="1" thickBot="1">
      <c r="B29" s="493" t="s">
        <v>213</v>
      </c>
      <c r="C29" s="494"/>
      <c r="D29" s="494"/>
      <c r="E29" s="494"/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  <c r="T29" s="494"/>
      <c r="U29" s="494"/>
      <c r="V29" s="494"/>
      <c r="W29" s="494"/>
      <c r="X29" s="494"/>
      <c r="Y29" s="494"/>
      <c r="Z29" s="494"/>
      <c r="AA29" s="494"/>
      <c r="AB29" s="494"/>
      <c r="AC29" s="494"/>
      <c r="AD29" s="494"/>
      <c r="AE29" s="494"/>
      <c r="AF29" s="494"/>
      <c r="AG29" s="494"/>
      <c r="AH29" s="495"/>
      <c r="AI29" s="495"/>
      <c r="AJ29" s="495"/>
      <c r="AK29" s="495"/>
      <c r="AL29" s="495"/>
      <c r="AM29" s="495"/>
      <c r="AN29" s="495"/>
      <c r="AO29" s="496"/>
      <c r="AP29" s="12"/>
    </row>
    <row r="30" spans="2:51" s="11" customFormat="1" ht="45" customHeight="1" thickBot="1">
      <c r="B30" s="189" t="s">
        <v>195</v>
      </c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  <c r="AJ30" s="191"/>
      <c r="AK30" s="191"/>
      <c r="AL30" s="191"/>
      <c r="AM30" s="191"/>
      <c r="AN30" s="191"/>
      <c r="AO30" s="192"/>
      <c r="AP30" s="12"/>
    </row>
    <row r="31" spans="2:51" ht="22.5" customHeight="1">
      <c r="B31" s="193" t="s">
        <v>104</v>
      </c>
      <c r="C31" s="194" t="s">
        <v>70</v>
      </c>
      <c r="D31" s="195"/>
      <c r="E31" s="195"/>
      <c r="F31" s="195"/>
      <c r="G31" s="195"/>
      <c r="H31" s="497" t="s">
        <v>82</v>
      </c>
      <c r="I31" s="498"/>
      <c r="J31" s="498"/>
      <c r="K31" s="498"/>
      <c r="L31" s="498"/>
      <c r="M31" s="498"/>
      <c r="N31" s="498"/>
      <c r="O31" s="498"/>
      <c r="P31" s="498"/>
      <c r="Q31" s="498"/>
      <c r="R31" s="498"/>
      <c r="S31" s="498"/>
      <c r="T31" s="498"/>
      <c r="U31" s="498"/>
      <c r="V31" s="498"/>
      <c r="W31" s="498"/>
      <c r="X31" s="498"/>
      <c r="Y31" s="498"/>
      <c r="Z31" s="499"/>
      <c r="AA31" s="199" t="s">
        <v>78</v>
      </c>
      <c r="AB31" s="195"/>
      <c r="AC31" s="195"/>
      <c r="AD31" s="500" t="s">
        <v>102</v>
      </c>
      <c r="AE31" s="500"/>
      <c r="AF31" s="199" t="s">
        <v>79</v>
      </c>
      <c r="AG31" s="195"/>
      <c r="AH31" s="195"/>
      <c r="AI31" s="500" t="s">
        <v>11</v>
      </c>
      <c r="AJ31" s="500"/>
      <c r="AK31" s="201" t="s">
        <v>80</v>
      </c>
      <c r="AL31" s="202"/>
      <c r="AM31" s="202"/>
      <c r="AN31" s="500" t="s">
        <v>11</v>
      </c>
      <c r="AO31" s="501"/>
      <c r="AQ31" s="11"/>
      <c r="AR31" s="11"/>
      <c r="AS31" s="11"/>
      <c r="AT31" s="11"/>
      <c r="AU31" s="11"/>
      <c r="AV31" s="11"/>
      <c r="AW31" s="11"/>
      <c r="AX31" s="11"/>
      <c r="AY31" s="11"/>
    </row>
    <row r="32" spans="2:51" ht="45" customHeight="1">
      <c r="B32" s="181"/>
      <c r="C32" s="207" t="s">
        <v>71</v>
      </c>
      <c r="D32" s="208"/>
      <c r="E32" s="208"/>
      <c r="F32" s="208"/>
      <c r="G32" s="208"/>
      <c r="H32" s="454" t="s">
        <v>220</v>
      </c>
      <c r="I32" s="455"/>
      <c r="J32" s="455"/>
      <c r="K32" s="455"/>
      <c r="L32" s="455"/>
      <c r="M32" s="455"/>
      <c r="N32" s="455"/>
      <c r="O32" s="455"/>
      <c r="P32" s="455"/>
      <c r="Q32" s="455"/>
      <c r="R32" s="455"/>
      <c r="S32" s="455"/>
      <c r="T32" s="455"/>
      <c r="U32" s="455"/>
      <c r="V32" s="455"/>
      <c r="W32" s="211" t="s">
        <v>103</v>
      </c>
      <c r="X32" s="208"/>
      <c r="Y32" s="208"/>
      <c r="Z32" s="212"/>
      <c r="AA32" s="458" t="s">
        <v>221</v>
      </c>
      <c r="AB32" s="458"/>
      <c r="AC32" s="458"/>
      <c r="AD32" s="458"/>
      <c r="AE32" s="458"/>
      <c r="AF32" s="458"/>
      <c r="AG32" s="458"/>
      <c r="AH32" s="458"/>
      <c r="AI32" s="458"/>
      <c r="AJ32" s="458"/>
      <c r="AK32" s="458"/>
      <c r="AL32" s="458"/>
      <c r="AM32" s="458"/>
      <c r="AN32" s="458"/>
      <c r="AO32" s="459"/>
      <c r="AQ32" s="11"/>
      <c r="AR32" s="11"/>
      <c r="AS32" s="11"/>
      <c r="AT32" s="11"/>
      <c r="AU32" s="11"/>
      <c r="AV32" s="11"/>
      <c r="AW32" s="11"/>
      <c r="AX32" s="11"/>
      <c r="AY32" s="11"/>
    </row>
    <row r="33" spans="2:51" ht="22.5" customHeight="1">
      <c r="B33" s="180" t="s">
        <v>105</v>
      </c>
      <c r="C33" s="182" t="s">
        <v>70</v>
      </c>
      <c r="D33" s="183"/>
      <c r="E33" s="183"/>
      <c r="F33" s="183"/>
      <c r="G33" s="183"/>
      <c r="H33" s="441" t="s">
        <v>157</v>
      </c>
      <c r="I33" s="442"/>
      <c r="J33" s="442"/>
      <c r="K33" s="442"/>
      <c r="L33" s="442"/>
      <c r="M33" s="442"/>
      <c r="N33" s="442"/>
      <c r="O33" s="442"/>
      <c r="P33" s="442"/>
      <c r="Q33" s="442"/>
      <c r="R33" s="442"/>
      <c r="S33" s="442"/>
      <c r="T33" s="442"/>
      <c r="U33" s="442"/>
      <c r="V33" s="442"/>
      <c r="W33" s="442"/>
      <c r="X33" s="442"/>
      <c r="Y33" s="442"/>
      <c r="Z33" s="443"/>
      <c r="AA33" s="187" t="s">
        <v>78</v>
      </c>
      <c r="AB33" s="183"/>
      <c r="AC33" s="183"/>
      <c r="AD33" s="437" t="s">
        <v>11</v>
      </c>
      <c r="AE33" s="437"/>
      <c r="AF33" s="187" t="s">
        <v>79</v>
      </c>
      <c r="AG33" s="183"/>
      <c r="AH33" s="183"/>
      <c r="AI33" s="437" t="s">
        <v>11</v>
      </c>
      <c r="AJ33" s="437"/>
      <c r="AK33" s="204" t="s">
        <v>80</v>
      </c>
      <c r="AL33" s="205"/>
      <c r="AM33" s="205"/>
      <c r="AN33" s="437" t="s">
        <v>11</v>
      </c>
      <c r="AO33" s="438"/>
      <c r="AQ33" s="11"/>
      <c r="AR33" s="11"/>
      <c r="AS33" s="11"/>
      <c r="AT33" s="11"/>
      <c r="AU33" s="11"/>
      <c r="AV33" s="11"/>
      <c r="AW33" s="11"/>
      <c r="AX33" s="11"/>
      <c r="AY33" s="11"/>
    </row>
    <row r="34" spans="2:51" ht="45" customHeight="1">
      <c r="B34" s="181"/>
      <c r="C34" s="207" t="s">
        <v>71</v>
      </c>
      <c r="D34" s="208"/>
      <c r="E34" s="208"/>
      <c r="F34" s="208"/>
      <c r="G34" s="208"/>
      <c r="H34" s="454" t="s">
        <v>83</v>
      </c>
      <c r="I34" s="455"/>
      <c r="J34" s="455"/>
      <c r="K34" s="455"/>
      <c r="L34" s="455"/>
      <c r="M34" s="455"/>
      <c r="N34" s="455"/>
      <c r="O34" s="455"/>
      <c r="P34" s="455"/>
      <c r="Q34" s="455"/>
      <c r="R34" s="455"/>
      <c r="S34" s="455"/>
      <c r="T34" s="455"/>
      <c r="U34" s="455"/>
      <c r="V34" s="455"/>
      <c r="W34" s="211" t="s">
        <v>103</v>
      </c>
      <c r="X34" s="208"/>
      <c r="Y34" s="208"/>
      <c r="Z34" s="212"/>
      <c r="AA34" s="456"/>
      <c r="AB34" s="456"/>
      <c r="AC34" s="456"/>
      <c r="AD34" s="456"/>
      <c r="AE34" s="456"/>
      <c r="AF34" s="456"/>
      <c r="AG34" s="456"/>
      <c r="AH34" s="456"/>
      <c r="AI34" s="456"/>
      <c r="AJ34" s="456"/>
      <c r="AK34" s="456"/>
      <c r="AL34" s="456"/>
      <c r="AM34" s="456"/>
      <c r="AN34" s="456"/>
      <c r="AO34" s="457"/>
      <c r="AQ34" s="11"/>
      <c r="AR34" s="11"/>
      <c r="AS34" s="11"/>
      <c r="AT34" s="11"/>
      <c r="AU34" s="11"/>
      <c r="AV34" s="11"/>
      <c r="AW34" s="11"/>
      <c r="AX34" s="11"/>
      <c r="AY34" s="11"/>
    </row>
    <row r="35" spans="2:51" ht="22.5" customHeight="1">
      <c r="B35" s="180" t="s">
        <v>106</v>
      </c>
      <c r="C35" s="182" t="s">
        <v>70</v>
      </c>
      <c r="D35" s="183"/>
      <c r="E35" s="183"/>
      <c r="F35" s="183"/>
      <c r="G35" s="183"/>
      <c r="H35" s="434"/>
      <c r="I35" s="435"/>
      <c r="J35" s="435"/>
      <c r="K35" s="435"/>
      <c r="L35" s="435"/>
      <c r="M35" s="435"/>
      <c r="N35" s="435"/>
      <c r="O35" s="435"/>
      <c r="P35" s="435"/>
      <c r="Q35" s="435"/>
      <c r="R35" s="435"/>
      <c r="S35" s="435"/>
      <c r="T35" s="435"/>
      <c r="U35" s="435"/>
      <c r="V35" s="435"/>
      <c r="W35" s="435"/>
      <c r="X35" s="435"/>
      <c r="Y35" s="435"/>
      <c r="Z35" s="436"/>
      <c r="AA35" s="187" t="s">
        <v>78</v>
      </c>
      <c r="AB35" s="183"/>
      <c r="AC35" s="183"/>
      <c r="AD35" s="428" t="s">
        <v>4</v>
      </c>
      <c r="AE35" s="428"/>
      <c r="AF35" s="187" t="s">
        <v>79</v>
      </c>
      <c r="AG35" s="183"/>
      <c r="AH35" s="183"/>
      <c r="AI35" s="428" t="s">
        <v>4</v>
      </c>
      <c r="AJ35" s="428"/>
      <c r="AK35" s="204" t="s">
        <v>80</v>
      </c>
      <c r="AL35" s="205"/>
      <c r="AM35" s="205"/>
      <c r="AN35" s="428" t="s">
        <v>4</v>
      </c>
      <c r="AO35" s="429"/>
      <c r="AQ35" s="11"/>
      <c r="AR35" s="11"/>
      <c r="AS35" s="11"/>
      <c r="AT35" s="11"/>
      <c r="AU35" s="11"/>
      <c r="AV35" s="11"/>
      <c r="AW35" s="11"/>
      <c r="AX35" s="11"/>
      <c r="AY35" s="11"/>
    </row>
    <row r="36" spans="2:51" ht="45" customHeight="1" thickBot="1">
      <c r="B36" s="223"/>
      <c r="C36" s="215" t="s">
        <v>71</v>
      </c>
      <c r="D36" s="216"/>
      <c r="E36" s="216"/>
      <c r="F36" s="216"/>
      <c r="G36" s="217"/>
      <c r="H36" s="391"/>
      <c r="I36" s="451"/>
      <c r="J36" s="451"/>
      <c r="K36" s="451"/>
      <c r="L36" s="451"/>
      <c r="M36" s="451"/>
      <c r="N36" s="451"/>
      <c r="O36" s="451"/>
      <c r="P36" s="451"/>
      <c r="Q36" s="451"/>
      <c r="R36" s="451"/>
      <c r="S36" s="451"/>
      <c r="T36" s="451"/>
      <c r="U36" s="451"/>
      <c r="V36" s="451"/>
      <c r="W36" s="220" t="s">
        <v>103</v>
      </c>
      <c r="X36" s="216"/>
      <c r="Y36" s="216"/>
      <c r="Z36" s="217"/>
      <c r="AA36" s="452"/>
      <c r="AB36" s="452"/>
      <c r="AC36" s="452"/>
      <c r="AD36" s="452"/>
      <c r="AE36" s="452"/>
      <c r="AF36" s="452"/>
      <c r="AG36" s="452"/>
      <c r="AH36" s="452"/>
      <c r="AI36" s="452"/>
      <c r="AJ36" s="452"/>
      <c r="AK36" s="452"/>
      <c r="AL36" s="452"/>
      <c r="AM36" s="452"/>
      <c r="AN36" s="452"/>
      <c r="AO36" s="453"/>
      <c r="AQ36" s="11"/>
      <c r="AR36" s="11"/>
      <c r="AS36" s="11"/>
      <c r="AT36" s="11"/>
      <c r="AU36" s="11"/>
      <c r="AV36" s="11"/>
      <c r="AW36" s="11"/>
      <c r="AX36" s="11"/>
      <c r="AY36" s="11"/>
    </row>
    <row r="37" spans="2:51" ht="22.5" customHeight="1">
      <c r="B37" s="233" t="s">
        <v>107</v>
      </c>
      <c r="C37" s="234" t="s">
        <v>70</v>
      </c>
      <c r="D37" s="235"/>
      <c r="E37" s="235"/>
      <c r="F37" s="235"/>
      <c r="G37" s="235"/>
      <c r="H37" s="448" t="s">
        <v>158</v>
      </c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450"/>
      <c r="AA37" s="239" t="s">
        <v>78</v>
      </c>
      <c r="AB37" s="235"/>
      <c r="AC37" s="235"/>
      <c r="AD37" s="444" t="s">
        <v>102</v>
      </c>
      <c r="AE37" s="444"/>
      <c r="AF37" s="239" t="s">
        <v>79</v>
      </c>
      <c r="AG37" s="235"/>
      <c r="AH37" s="235"/>
      <c r="AI37" s="444" t="s">
        <v>102</v>
      </c>
      <c r="AJ37" s="444"/>
      <c r="AK37" s="224" t="s">
        <v>80</v>
      </c>
      <c r="AL37" s="225"/>
      <c r="AM37" s="225"/>
      <c r="AN37" s="444" t="s">
        <v>102</v>
      </c>
      <c r="AO37" s="445"/>
      <c r="AQ37" s="11"/>
      <c r="AR37" s="11"/>
      <c r="AS37" s="11"/>
      <c r="AT37" s="11"/>
      <c r="AU37" s="11"/>
      <c r="AV37" s="11"/>
      <c r="AW37" s="11"/>
      <c r="AX37" s="11"/>
      <c r="AY37" s="11"/>
    </row>
    <row r="38" spans="2:51" ht="45" customHeight="1">
      <c r="B38" s="233"/>
      <c r="C38" s="227" t="s">
        <v>71</v>
      </c>
      <c r="D38" s="228"/>
      <c r="E38" s="228"/>
      <c r="F38" s="228"/>
      <c r="G38" s="228"/>
      <c r="H38" s="373" t="s">
        <v>81</v>
      </c>
      <c r="I38" s="373"/>
      <c r="J38" s="373"/>
      <c r="K38" s="373"/>
      <c r="L38" s="373"/>
      <c r="M38" s="373"/>
      <c r="N38" s="373"/>
      <c r="O38" s="373"/>
      <c r="P38" s="373"/>
      <c r="Q38" s="373"/>
      <c r="R38" s="373"/>
      <c r="S38" s="373"/>
      <c r="T38" s="373"/>
      <c r="U38" s="373"/>
      <c r="V38" s="373"/>
      <c r="W38" s="373"/>
      <c r="X38" s="373"/>
      <c r="Y38" s="373"/>
      <c r="Z38" s="373"/>
      <c r="AA38" s="373"/>
      <c r="AB38" s="373"/>
      <c r="AC38" s="373"/>
      <c r="AD38" s="373"/>
      <c r="AE38" s="373"/>
      <c r="AF38" s="373"/>
      <c r="AG38" s="373"/>
      <c r="AH38" s="373"/>
      <c r="AI38" s="373"/>
      <c r="AJ38" s="373"/>
      <c r="AK38" s="373"/>
      <c r="AL38" s="373"/>
      <c r="AM38" s="373"/>
      <c r="AN38" s="373"/>
      <c r="AO38" s="374"/>
      <c r="AQ38" s="11"/>
      <c r="AR38" s="11"/>
      <c r="AS38" s="11"/>
      <c r="AT38" s="11"/>
      <c r="AU38" s="11"/>
      <c r="AV38" s="11"/>
      <c r="AW38" s="11"/>
      <c r="AX38" s="11"/>
      <c r="AY38" s="11"/>
    </row>
    <row r="39" spans="2:51" ht="45" customHeight="1">
      <c r="B39" s="233"/>
      <c r="C39" s="229" t="s">
        <v>103</v>
      </c>
      <c r="D39" s="230"/>
      <c r="E39" s="230"/>
      <c r="F39" s="230"/>
      <c r="G39" s="230"/>
      <c r="H39" s="446"/>
      <c r="I39" s="446"/>
      <c r="J39" s="446"/>
      <c r="K39" s="446"/>
      <c r="L39" s="446"/>
      <c r="M39" s="446"/>
      <c r="N39" s="446"/>
      <c r="O39" s="446"/>
      <c r="P39" s="446"/>
      <c r="Q39" s="446"/>
      <c r="R39" s="446"/>
      <c r="S39" s="446"/>
      <c r="T39" s="446"/>
      <c r="U39" s="446"/>
      <c r="V39" s="446"/>
      <c r="W39" s="446"/>
      <c r="X39" s="446"/>
      <c r="Y39" s="446"/>
      <c r="Z39" s="446"/>
      <c r="AA39" s="446"/>
      <c r="AB39" s="446"/>
      <c r="AC39" s="446"/>
      <c r="AD39" s="446"/>
      <c r="AE39" s="446"/>
      <c r="AF39" s="446"/>
      <c r="AG39" s="446"/>
      <c r="AH39" s="446"/>
      <c r="AI39" s="446"/>
      <c r="AJ39" s="446"/>
      <c r="AK39" s="446"/>
      <c r="AL39" s="446"/>
      <c r="AM39" s="446"/>
      <c r="AN39" s="446"/>
      <c r="AO39" s="447"/>
      <c r="AQ39" s="11"/>
      <c r="AR39" s="11"/>
      <c r="AS39" s="11"/>
      <c r="AT39" s="11"/>
      <c r="AU39" s="11"/>
      <c r="AV39" s="11"/>
      <c r="AW39" s="11"/>
      <c r="AX39" s="11"/>
      <c r="AY39" s="11"/>
    </row>
    <row r="40" spans="2:51" ht="22.5" customHeight="1">
      <c r="B40" s="180" t="s">
        <v>108</v>
      </c>
      <c r="C40" s="182" t="s">
        <v>70</v>
      </c>
      <c r="D40" s="183"/>
      <c r="E40" s="183"/>
      <c r="F40" s="183"/>
      <c r="G40" s="183"/>
      <c r="H40" s="441" t="s">
        <v>159</v>
      </c>
      <c r="I40" s="442"/>
      <c r="J40" s="442"/>
      <c r="K40" s="442"/>
      <c r="L40" s="442"/>
      <c r="M40" s="442"/>
      <c r="N40" s="442"/>
      <c r="O40" s="442"/>
      <c r="P40" s="442"/>
      <c r="Q40" s="442"/>
      <c r="R40" s="442"/>
      <c r="S40" s="442"/>
      <c r="T40" s="442"/>
      <c r="U40" s="442"/>
      <c r="V40" s="442"/>
      <c r="W40" s="442"/>
      <c r="X40" s="442"/>
      <c r="Y40" s="442"/>
      <c r="Z40" s="443"/>
      <c r="AA40" s="187" t="s">
        <v>78</v>
      </c>
      <c r="AB40" s="183"/>
      <c r="AC40" s="183"/>
      <c r="AD40" s="437" t="s">
        <v>102</v>
      </c>
      <c r="AE40" s="437"/>
      <c r="AF40" s="187" t="s">
        <v>79</v>
      </c>
      <c r="AG40" s="183"/>
      <c r="AH40" s="183"/>
      <c r="AI40" s="437" t="s">
        <v>102</v>
      </c>
      <c r="AJ40" s="437"/>
      <c r="AK40" s="204" t="s">
        <v>80</v>
      </c>
      <c r="AL40" s="205"/>
      <c r="AM40" s="205"/>
      <c r="AN40" s="437" t="s">
        <v>11</v>
      </c>
      <c r="AO40" s="438"/>
      <c r="AQ40" s="11"/>
      <c r="AR40" s="11"/>
      <c r="AS40" s="11"/>
      <c r="AT40" s="11"/>
      <c r="AU40" s="11"/>
      <c r="AV40" s="11"/>
      <c r="AW40" s="11"/>
      <c r="AX40" s="11"/>
      <c r="AY40" s="11"/>
    </row>
    <row r="41" spans="2:51" ht="45" customHeight="1">
      <c r="B41" s="233"/>
      <c r="C41" s="227" t="s">
        <v>71</v>
      </c>
      <c r="D41" s="228"/>
      <c r="E41" s="228"/>
      <c r="F41" s="228"/>
      <c r="G41" s="228"/>
      <c r="H41" s="373" t="s">
        <v>110</v>
      </c>
      <c r="I41" s="373"/>
      <c r="J41" s="373"/>
      <c r="K41" s="373"/>
      <c r="L41" s="373"/>
      <c r="M41" s="373"/>
      <c r="N41" s="373"/>
      <c r="O41" s="373"/>
      <c r="P41" s="373"/>
      <c r="Q41" s="373"/>
      <c r="R41" s="373"/>
      <c r="S41" s="373"/>
      <c r="T41" s="373"/>
      <c r="U41" s="373"/>
      <c r="V41" s="373"/>
      <c r="W41" s="373"/>
      <c r="X41" s="373"/>
      <c r="Y41" s="373"/>
      <c r="Z41" s="373"/>
      <c r="AA41" s="373"/>
      <c r="AB41" s="373"/>
      <c r="AC41" s="373"/>
      <c r="AD41" s="373"/>
      <c r="AE41" s="373"/>
      <c r="AF41" s="373"/>
      <c r="AG41" s="373"/>
      <c r="AH41" s="373"/>
      <c r="AI41" s="373"/>
      <c r="AJ41" s="373"/>
      <c r="AK41" s="373"/>
      <c r="AL41" s="373"/>
      <c r="AM41" s="373"/>
      <c r="AN41" s="373"/>
      <c r="AO41" s="374"/>
      <c r="AQ41" s="11"/>
      <c r="AR41" s="11"/>
      <c r="AS41" s="11"/>
      <c r="AT41" s="11"/>
      <c r="AU41" s="11"/>
      <c r="AV41" s="11"/>
      <c r="AW41" s="11"/>
      <c r="AX41" s="11"/>
      <c r="AY41" s="11"/>
    </row>
    <row r="42" spans="2:51" ht="45" customHeight="1">
      <c r="B42" s="181"/>
      <c r="C42" s="240" t="s">
        <v>103</v>
      </c>
      <c r="D42" s="241"/>
      <c r="E42" s="241"/>
      <c r="F42" s="241"/>
      <c r="G42" s="241"/>
      <c r="H42" s="439"/>
      <c r="I42" s="439"/>
      <c r="J42" s="439"/>
      <c r="K42" s="439"/>
      <c r="L42" s="439"/>
      <c r="M42" s="439"/>
      <c r="N42" s="439"/>
      <c r="O42" s="439"/>
      <c r="P42" s="439"/>
      <c r="Q42" s="439"/>
      <c r="R42" s="439"/>
      <c r="S42" s="439"/>
      <c r="T42" s="439"/>
      <c r="U42" s="439"/>
      <c r="V42" s="439"/>
      <c r="W42" s="439"/>
      <c r="X42" s="439"/>
      <c r="Y42" s="439"/>
      <c r="Z42" s="439"/>
      <c r="AA42" s="439"/>
      <c r="AB42" s="439"/>
      <c r="AC42" s="439"/>
      <c r="AD42" s="439"/>
      <c r="AE42" s="439"/>
      <c r="AF42" s="439"/>
      <c r="AG42" s="439"/>
      <c r="AH42" s="439"/>
      <c r="AI42" s="439"/>
      <c r="AJ42" s="439"/>
      <c r="AK42" s="439"/>
      <c r="AL42" s="439"/>
      <c r="AM42" s="439"/>
      <c r="AN42" s="439"/>
      <c r="AO42" s="440"/>
      <c r="AQ42" s="11"/>
      <c r="AR42" s="11"/>
      <c r="AS42" s="11"/>
      <c r="AT42" s="11"/>
      <c r="AU42" s="11"/>
      <c r="AV42" s="11"/>
      <c r="AW42" s="11"/>
      <c r="AX42" s="11"/>
      <c r="AY42" s="11"/>
    </row>
    <row r="43" spans="2:51" ht="22.5" customHeight="1">
      <c r="B43" s="233" t="s">
        <v>109</v>
      </c>
      <c r="C43" s="182" t="s">
        <v>70</v>
      </c>
      <c r="D43" s="183"/>
      <c r="E43" s="183"/>
      <c r="F43" s="183"/>
      <c r="G43" s="183"/>
      <c r="H43" s="434"/>
      <c r="I43" s="435"/>
      <c r="J43" s="435"/>
      <c r="K43" s="435"/>
      <c r="L43" s="435"/>
      <c r="M43" s="435"/>
      <c r="N43" s="435"/>
      <c r="O43" s="435"/>
      <c r="P43" s="435"/>
      <c r="Q43" s="435"/>
      <c r="R43" s="435"/>
      <c r="S43" s="435"/>
      <c r="T43" s="435"/>
      <c r="U43" s="435"/>
      <c r="V43" s="435"/>
      <c r="W43" s="435"/>
      <c r="X43" s="435"/>
      <c r="Y43" s="435"/>
      <c r="Z43" s="436"/>
      <c r="AA43" s="187" t="s">
        <v>78</v>
      </c>
      <c r="AB43" s="183"/>
      <c r="AC43" s="183"/>
      <c r="AD43" s="428" t="s">
        <v>4</v>
      </c>
      <c r="AE43" s="428"/>
      <c r="AF43" s="187" t="s">
        <v>79</v>
      </c>
      <c r="AG43" s="183"/>
      <c r="AH43" s="183"/>
      <c r="AI43" s="428" t="s">
        <v>4</v>
      </c>
      <c r="AJ43" s="428"/>
      <c r="AK43" s="204" t="s">
        <v>80</v>
      </c>
      <c r="AL43" s="205"/>
      <c r="AM43" s="205"/>
      <c r="AN43" s="428" t="s">
        <v>4</v>
      </c>
      <c r="AO43" s="429"/>
      <c r="AQ43" s="11"/>
      <c r="AR43" s="11"/>
      <c r="AS43" s="11"/>
      <c r="AT43" s="11"/>
      <c r="AU43" s="11"/>
      <c r="AV43" s="11"/>
      <c r="AW43" s="11"/>
      <c r="AX43" s="11"/>
      <c r="AY43" s="11"/>
    </row>
    <row r="44" spans="2:51" ht="45" customHeight="1">
      <c r="B44" s="233"/>
      <c r="C44" s="227" t="s">
        <v>71</v>
      </c>
      <c r="D44" s="228"/>
      <c r="E44" s="228"/>
      <c r="F44" s="228"/>
      <c r="G44" s="228"/>
      <c r="H44" s="430"/>
      <c r="I44" s="430"/>
      <c r="J44" s="430"/>
      <c r="K44" s="430"/>
      <c r="L44" s="430"/>
      <c r="M44" s="430"/>
      <c r="N44" s="430"/>
      <c r="O44" s="430"/>
      <c r="P44" s="430"/>
      <c r="Q44" s="430"/>
      <c r="R44" s="430"/>
      <c r="S44" s="430"/>
      <c r="T44" s="430"/>
      <c r="U44" s="430"/>
      <c r="V44" s="430"/>
      <c r="W44" s="430"/>
      <c r="X44" s="430"/>
      <c r="Y44" s="430"/>
      <c r="Z44" s="430"/>
      <c r="AA44" s="430"/>
      <c r="AB44" s="430"/>
      <c r="AC44" s="430"/>
      <c r="AD44" s="430"/>
      <c r="AE44" s="430"/>
      <c r="AF44" s="430"/>
      <c r="AG44" s="430"/>
      <c r="AH44" s="430"/>
      <c r="AI44" s="430"/>
      <c r="AJ44" s="430"/>
      <c r="AK44" s="430"/>
      <c r="AL44" s="430"/>
      <c r="AM44" s="430"/>
      <c r="AN44" s="430"/>
      <c r="AO44" s="431"/>
      <c r="AQ44" s="11"/>
      <c r="AR44" s="11"/>
      <c r="AS44" s="11"/>
      <c r="AT44" s="11"/>
      <c r="AU44" s="11"/>
      <c r="AV44" s="11"/>
      <c r="AW44" s="11"/>
      <c r="AX44" s="11"/>
      <c r="AY44" s="11"/>
    </row>
    <row r="45" spans="2:51" ht="45" customHeight="1" thickBot="1">
      <c r="B45" s="223"/>
      <c r="C45" s="252" t="s">
        <v>103</v>
      </c>
      <c r="D45" s="253"/>
      <c r="E45" s="253"/>
      <c r="F45" s="253"/>
      <c r="G45" s="253"/>
      <c r="H45" s="432"/>
      <c r="I45" s="432"/>
      <c r="J45" s="432"/>
      <c r="K45" s="432"/>
      <c r="L45" s="432"/>
      <c r="M45" s="432"/>
      <c r="N45" s="432"/>
      <c r="O45" s="432"/>
      <c r="P45" s="432"/>
      <c r="Q45" s="432"/>
      <c r="R45" s="432"/>
      <c r="S45" s="432"/>
      <c r="T45" s="432"/>
      <c r="U45" s="432"/>
      <c r="V45" s="432"/>
      <c r="W45" s="432"/>
      <c r="X45" s="432"/>
      <c r="Y45" s="432"/>
      <c r="Z45" s="432"/>
      <c r="AA45" s="432"/>
      <c r="AB45" s="432"/>
      <c r="AC45" s="432"/>
      <c r="AD45" s="432"/>
      <c r="AE45" s="432"/>
      <c r="AF45" s="432"/>
      <c r="AG45" s="432"/>
      <c r="AH45" s="432"/>
      <c r="AI45" s="432"/>
      <c r="AJ45" s="432"/>
      <c r="AK45" s="432"/>
      <c r="AL45" s="432"/>
      <c r="AM45" s="432"/>
      <c r="AN45" s="432"/>
      <c r="AO45" s="433"/>
      <c r="AQ45" s="11"/>
      <c r="AR45" s="11"/>
      <c r="AS45" s="11"/>
      <c r="AT45" s="11"/>
      <c r="AU45" s="11"/>
      <c r="AV45" s="11"/>
      <c r="AW45" s="11"/>
      <c r="AX45" s="11"/>
      <c r="AY45" s="11"/>
    </row>
    <row r="46" spans="2:51" s="11" customFormat="1" ht="22.5" customHeight="1">
      <c r="B46" s="24" t="s">
        <v>113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6"/>
      <c r="V46" s="24" t="s">
        <v>112</v>
      </c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6"/>
      <c r="AP46" s="12"/>
    </row>
    <row r="47" spans="2:51" ht="30" customHeight="1">
      <c r="B47" s="307" t="s">
        <v>43</v>
      </c>
      <c r="C47" s="308"/>
      <c r="D47" s="308"/>
      <c r="E47" s="308"/>
      <c r="F47" s="308"/>
      <c r="G47" s="308"/>
      <c r="H47" s="390" t="s">
        <v>116</v>
      </c>
      <c r="I47" s="422"/>
      <c r="J47" s="388"/>
      <c r="K47" s="353" t="s">
        <v>160</v>
      </c>
      <c r="L47" s="352"/>
      <c r="M47" s="352"/>
      <c r="N47" s="352"/>
      <c r="O47" s="352"/>
      <c r="P47" s="352"/>
      <c r="Q47" s="352"/>
      <c r="R47" s="352"/>
      <c r="S47" s="352"/>
      <c r="T47" s="352"/>
      <c r="U47" s="355"/>
      <c r="V47" s="350" t="s">
        <v>114</v>
      </c>
      <c r="W47" s="311"/>
      <c r="X47" s="311"/>
      <c r="Y47" s="311"/>
      <c r="Z47" s="351"/>
      <c r="AA47" s="423" t="s">
        <v>118</v>
      </c>
      <c r="AB47" s="424"/>
      <c r="AC47" s="424"/>
      <c r="AD47" s="424"/>
      <c r="AE47" s="425"/>
      <c r="AF47" s="353"/>
      <c r="AG47" s="352"/>
      <c r="AH47" s="352"/>
      <c r="AI47" s="352"/>
      <c r="AJ47" s="352"/>
      <c r="AK47" s="352"/>
      <c r="AL47" s="352"/>
      <c r="AM47" s="352"/>
      <c r="AN47" s="352"/>
      <c r="AO47" s="355"/>
      <c r="AQ47" s="11"/>
      <c r="AR47" s="11"/>
      <c r="AS47" s="11"/>
      <c r="AT47" s="11"/>
      <c r="AU47" s="11"/>
      <c r="AV47" s="11"/>
      <c r="AW47" s="11"/>
      <c r="AX47" s="11"/>
      <c r="AY47" s="11"/>
    </row>
    <row r="48" spans="2:51" ht="30" customHeight="1">
      <c r="B48" s="426" t="s">
        <v>111</v>
      </c>
      <c r="C48" s="427"/>
      <c r="D48" s="427"/>
      <c r="E48" s="427"/>
      <c r="F48" s="427"/>
      <c r="G48" s="427"/>
      <c r="H48" s="390" t="s">
        <v>116</v>
      </c>
      <c r="I48" s="422"/>
      <c r="J48" s="388"/>
      <c r="K48" s="353"/>
      <c r="L48" s="400"/>
      <c r="M48" s="400"/>
      <c r="N48" s="400"/>
      <c r="O48" s="400"/>
      <c r="P48" s="400"/>
      <c r="Q48" s="400"/>
      <c r="R48" s="400"/>
      <c r="S48" s="400"/>
      <c r="T48" s="400"/>
      <c r="U48" s="401"/>
      <c r="V48" s="350" t="s">
        <v>73</v>
      </c>
      <c r="W48" s="311"/>
      <c r="X48" s="311"/>
      <c r="Y48" s="311"/>
      <c r="Z48" s="351"/>
      <c r="AA48" s="423" t="s">
        <v>119</v>
      </c>
      <c r="AB48" s="424"/>
      <c r="AC48" s="424"/>
      <c r="AD48" s="424"/>
      <c r="AE48" s="425"/>
      <c r="AF48" s="353"/>
      <c r="AG48" s="352"/>
      <c r="AH48" s="352"/>
      <c r="AI48" s="352"/>
      <c r="AJ48" s="352"/>
      <c r="AK48" s="352"/>
      <c r="AL48" s="352"/>
      <c r="AM48" s="352"/>
      <c r="AN48" s="352"/>
      <c r="AO48" s="355"/>
    </row>
    <row r="49" spans="2:42" ht="30" customHeight="1">
      <c r="B49" s="307" t="s">
        <v>41</v>
      </c>
      <c r="C49" s="308"/>
      <c r="D49" s="308"/>
      <c r="E49" s="308"/>
      <c r="F49" s="308"/>
      <c r="G49" s="308"/>
      <c r="H49" s="390" t="s">
        <v>117</v>
      </c>
      <c r="I49" s="422"/>
      <c r="J49" s="388"/>
      <c r="K49" s="353"/>
      <c r="L49" s="400"/>
      <c r="M49" s="400"/>
      <c r="N49" s="400"/>
      <c r="O49" s="400"/>
      <c r="P49" s="400"/>
      <c r="Q49" s="400"/>
      <c r="R49" s="400"/>
      <c r="S49" s="400"/>
      <c r="T49" s="400"/>
      <c r="U49" s="401"/>
      <c r="V49" s="350" t="s">
        <v>74</v>
      </c>
      <c r="W49" s="311"/>
      <c r="X49" s="311"/>
      <c r="Y49" s="311"/>
      <c r="Z49" s="351"/>
      <c r="AA49" s="423" t="s">
        <v>120</v>
      </c>
      <c r="AB49" s="424"/>
      <c r="AC49" s="424"/>
      <c r="AD49" s="424"/>
      <c r="AE49" s="425"/>
      <c r="AF49" s="353"/>
      <c r="AG49" s="352"/>
      <c r="AH49" s="352"/>
      <c r="AI49" s="352"/>
      <c r="AJ49" s="352"/>
      <c r="AK49" s="352"/>
      <c r="AL49" s="352"/>
      <c r="AM49" s="352"/>
      <c r="AN49" s="352"/>
      <c r="AO49" s="355"/>
    </row>
    <row r="50" spans="2:42" ht="30" customHeight="1" thickBot="1">
      <c r="B50" s="307" t="s">
        <v>42</v>
      </c>
      <c r="C50" s="308"/>
      <c r="D50" s="308"/>
      <c r="E50" s="308"/>
      <c r="F50" s="308"/>
      <c r="G50" s="308"/>
      <c r="H50" s="364" t="s">
        <v>117</v>
      </c>
      <c r="I50" s="365"/>
      <c r="J50" s="366"/>
      <c r="K50" s="410" t="s">
        <v>84</v>
      </c>
      <c r="L50" s="411"/>
      <c r="M50" s="411"/>
      <c r="N50" s="411"/>
      <c r="O50" s="411"/>
      <c r="P50" s="411"/>
      <c r="Q50" s="411"/>
      <c r="R50" s="411"/>
      <c r="S50" s="411"/>
      <c r="T50" s="411"/>
      <c r="U50" s="412"/>
      <c r="V50" s="413"/>
      <c r="W50" s="414"/>
      <c r="X50" s="414"/>
      <c r="Y50" s="414"/>
      <c r="Z50" s="415"/>
      <c r="AA50" s="415"/>
      <c r="AB50" s="415"/>
      <c r="AC50" s="415"/>
      <c r="AD50" s="416"/>
      <c r="AE50" s="416"/>
      <c r="AF50" s="416"/>
      <c r="AG50" s="416"/>
      <c r="AH50" s="416"/>
      <c r="AI50" s="416"/>
      <c r="AJ50" s="416"/>
      <c r="AK50" s="416"/>
      <c r="AL50" s="416"/>
      <c r="AM50" s="416"/>
      <c r="AN50" s="416"/>
      <c r="AO50" s="417"/>
    </row>
    <row r="51" spans="2:42" ht="67.5" customHeight="1" thickBot="1">
      <c r="B51" s="359" t="s">
        <v>189</v>
      </c>
      <c r="C51" s="360"/>
      <c r="D51" s="360"/>
      <c r="E51" s="360"/>
      <c r="F51" s="360"/>
      <c r="G51" s="361"/>
      <c r="H51" s="418" t="s">
        <v>190</v>
      </c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20"/>
      <c r="W51" s="420"/>
      <c r="X51" s="420"/>
      <c r="Y51" s="420"/>
      <c r="Z51" s="420"/>
      <c r="AA51" s="420"/>
      <c r="AB51" s="420"/>
      <c r="AC51" s="420"/>
      <c r="AD51" s="420"/>
      <c r="AE51" s="420"/>
      <c r="AF51" s="420"/>
      <c r="AG51" s="420"/>
      <c r="AH51" s="420"/>
      <c r="AI51" s="420"/>
      <c r="AJ51" s="420"/>
      <c r="AK51" s="420"/>
      <c r="AL51" s="420"/>
      <c r="AM51" s="420"/>
      <c r="AN51" s="420"/>
      <c r="AO51" s="421"/>
    </row>
    <row r="52" spans="2:42" ht="90" customHeight="1" thickBot="1">
      <c r="B52" s="407" t="s">
        <v>76</v>
      </c>
      <c r="C52" s="408"/>
      <c r="D52" s="408"/>
      <c r="E52" s="408"/>
      <c r="F52" s="408"/>
      <c r="G52" s="408"/>
      <c r="H52" s="408"/>
      <c r="I52" s="408"/>
      <c r="J52" s="408"/>
      <c r="K52" s="408"/>
      <c r="L52" s="408"/>
      <c r="M52" s="408"/>
      <c r="N52" s="385" t="s">
        <v>161</v>
      </c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  <c r="AC52" s="385"/>
      <c r="AD52" s="385"/>
      <c r="AE52" s="385"/>
      <c r="AF52" s="385"/>
      <c r="AG52" s="385"/>
      <c r="AH52" s="385"/>
      <c r="AI52" s="385"/>
      <c r="AJ52" s="385"/>
      <c r="AK52" s="385"/>
      <c r="AL52" s="385"/>
      <c r="AM52" s="385"/>
      <c r="AN52" s="385"/>
      <c r="AO52" s="409"/>
    </row>
    <row r="53" spans="2:42" s="11" customFormat="1" ht="22.5" customHeight="1">
      <c r="B53" s="394" t="s">
        <v>75</v>
      </c>
      <c r="C53" s="395"/>
      <c r="D53" s="395"/>
      <c r="E53" s="395"/>
      <c r="F53" s="395"/>
      <c r="G53" s="395"/>
      <c r="H53" s="395"/>
      <c r="I53" s="395"/>
      <c r="J53" s="395"/>
      <c r="K53" s="395"/>
      <c r="L53" s="395"/>
      <c r="M53" s="395"/>
      <c r="N53" s="395"/>
      <c r="O53" s="395"/>
      <c r="P53" s="395"/>
      <c r="Q53" s="395"/>
      <c r="R53" s="395"/>
      <c r="S53" s="395"/>
      <c r="T53" s="395"/>
      <c r="U53" s="395"/>
      <c r="V53" s="395"/>
      <c r="W53" s="395"/>
      <c r="X53" s="395"/>
      <c r="Y53" s="395"/>
      <c r="Z53" s="395"/>
      <c r="AA53" s="395"/>
      <c r="AB53" s="395"/>
      <c r="AC53" s="395"/>
      <c r="AD53" s="395"/>
      <c r="AE53" s="395"/>
      <c r="AF53" s="395"/>
      <c r="AG53" s="395"/>
      <c r="AH53" s="396"/>
      <c r="AI53" s="396"/>
      <c r="AJ53" s="396"/>
      <c r="AK53" s="396"/>
      <c r="AL53" s="396"/>
      <c r="AM53" s="396"/>
      <c r="AN53" s="396"/>
      <c r="AO53" s="397"/>
      <c r="AP53" s="12"/>
    </row>
    <row r="54" spans="2:42" s="11" customFormat="1" ht="67.5" customHeight="1">
      <c r="B54" s="488" t="s">
        <v>147</v>
      </c>
      <c r="C54" s="489"/>
      <c r="D54" s="489"/>
      <c r="E54" s="489"/>
      <c r="F54" s="489"/>
      <c r="G54" s="489"/>
      <c r="H54" s="489"/>
      <c r="I54" s="489"/>
      <c r="J54" s="489"/>
      <c r="K54" s="489"/>
      <c r="L54" s="489"/>
      <c r="M54" s="489"/>
      <c r="N54" s="489"/>
      <c r="O54" s="489"/>
      <c r="P54" s="489"/>
      <c r="Q54" s="489"/>
      <c r="R54" s="489"/>
      <c r="S54" s="489"/>
      <c r="T54" s="489"/>
      <c r="U54" s="490"/>
      <c r="V54" s="491" t="s">
        <v>148</v>
      </c>
      <c r="W54" s="491"/>
      <c r="X54" s="491"/>
      <c r="Y54" s="491"/>
      <c r="Z54" s="491"/>
      <c r="AA54" s="491"/>
      <c r="AB54" s="491"/>
      <c r="AC54" s="491"/>
      <c r="AD54" s="491"/>
      <c r="AE54" s="491"/>
      <c r="AF54" s="491"/>
      <c r="AG54" s="491"/>
      <c r="AH54" s="491"/>
      <c r="AI54" s="491"/>
      <c r="AJ54" s="491"/>
      <c r="AK54" s="491"/>
      <c r="AL54" s="491"/>
      <c r="AM54" s="491"/>
      <c r="AN54" s="491"/>
      <c r="AO54" s="492"/>
      <c r="AP54" s="12"/>
    </row>
    <row r="55" spans="2:42" s="11" customFormat="1" ht="67.5" customHeight="1" thickBot="1">
      <c r="B55" s="484" t="s">
        <v>162</v>
      </c>
      <c r="C55" s="485"/>
      <c r="D55" s="485"/>
      <c r="E55" s="485"/>
      <c r="F55" s="485"/>
      <c r="G55" s="485"/>
      <c r="H55" s="485"/>
      <c r="I55" s="485"/>
      <c r="J55" s="485"/>
      <c r="K55" s="485"/>
      <c r="L55" s="485"/>
      <c r="M55" s="485"/>
      <c r="N55" s="485"/>
      <c r="O55" s="485"/>
      <c r="P55" s="485"/>
      <c r="Q55" s="485"/>
      <c r="R55" s="485"/>
      <c r="S55" s="485"/>
      <c r="T55" s="485"/>
      <c r="U55" s="486"/>
      <c r="V55" s="485" t="s">
        <v>58</v>
      </c>
      <c r="W55" s="485"/>
      <c r="X55" s="485"/>
      <c r="Y55" s="485"/>
      <c r="Z55" s="485"/>
      <c r="AA55" s="485"/>
      <c r="AB55" s="485"/>
      <c r="AC55" s="485"/>
      <c r="AD55" s="485"/>
      <c r="AE55" s="485"/>
      <c r="AF55" s="485"/>
      <c r="AG55" s="485"/>
      <c r="AH55" s="485"/>
      <c r="AI55" s="485"/>
      <c r="AJ55" s="485"/>
      <c r="AK55" s="485"/>
      <c r="AL55" s="485"/>
      <c r="AM55" s="485"/>
      <c r="AN55" s="485"/>
      <c r="AO55" s="487"/>
      <c r="AP55" s="12"/>
    </row>
    <row r="56" spans="2:42" s="11" customFormat="1" ht="22.5" customHeight="1">
      <c r="B56" s="394" t="s">
        <v>44</v>
      </c>
      <c r="C56" s="395"/>
      <c r="D56" s="395"/>
      <c r="E56" s="395"/>
      <c r="F56" s="395"/>
      <c r="G56" s="395"/>
      <c r="H56" s="395"/>
      <c r="I56" s="395"/>
      <c r="J56" s="395"/>
      <c r="K56" s="395"/>
      <c r="L56" s="395"/>
      <c r="M56" s="395"/>
      <c r="N56" s="395"/>
      <c r="O56" s="395"/>
      <c r="P56" s="395"/>
      <c r="Q56" s="395"/>
      <c r="R56" s="395"/>
      <c r="S56" s="395"/>
      <c r="T56" s="395"/>
      <c r="U56" s="395"/>
      <c r="V56" s="395"/>
      <c r="W56" s="395"/>
      <c r="X56" s="395"/>
      <c r="Y56" s="395"/>
      <c r="Z56" s="395"/>
      <c r="AA56" s="395"/>
      <c r="AB56" s="395"/>
      <c r="AC56" s="395"/>
      <c r="AD56" s="395"/>
      <c r="AE56" s="395"/>
      <c r="AF56" s="395"/>
      <c r="AG56" s="395"/>
      <c r="AH56" s="396"/>
      <c r="AI56" s="396"/>
      <c r="AJ56" s="396"/>
      <c r="AK56" s="396"/>
      <c r="AL56" s="396"/>
      <c r="AM56" s="396"/>
      <c r="AN56" s="396"/>
      <c r="AO56" s="397"/>
      <c r="AP56" s="12"/>
    </row>
    <row r="57" spans="2:42" s="11" customFormat="1" ht="22.5" customHeight="1">
      <c r="B57" s="127" t="s">
        <v>45</v>
      </c>
      <c r="C57" s="128"/>
      <c r="D57" s="128"/>
      <c r="E57" s="128"/>
      <c r="F57" s="128"/>
      <c r="G57" s="128"/>
      <c r="H57" s="128"/>
      <c r="I57" s="352" t="s">
        <v>51</v>
      </c>
      <c r="J57" s="352"/>
      <c r="K57" s="352"/>
      <c r="L57" s="352"/>
      <c r="M57" s="352"/>
      <c r="N57" s="352"/>
      <c r="O57" s="352"/>
      <c r="P57" s="352"/>
      <c r="Q57" s="352"/>
      <c r="R57" s="352"/>
      <c r="S57" s="352"/>
      <c r="T57" s="352"/>
      <c r="U57" s="352"/>
      <c r="V57" s="352"/>
      <c r="W57" s="352"/>
      <c r="X57" s="354"/>
      <c r="Y57" s="245" t="s">
        <v>69</v>
      </c>
      <c r="Z57" s="245"/>
      <c r="AA57" s="245"/>
      <c r="AB57" s="245"/>
      <c r="AC57" s="245"/>
      <c r="AD57" s="388" t="s">
        <v>12</v>
      </c>
      <c r="AE57" s="389"/>
      <c r="AF57" s="389"/>
      <c r="AG57" s="42"/>
      <c r="AH57" s="37"/>
      <c r="AI57" s="37"/>
      <c r="AJ57" s="37"/>
      <c r="AK57" s="37"/>
      <c r="AL57" s="37"/>
      <c r="AM57" s="37"/>
      <c r="AN57" s="37"/>
      <c r="AO57" s="38"/>
      <c r="AP57" s="12"/>
    </row>
    <row r="58" spans="2:42" ht="22.5" customHeight="1">
      <c r="B58" s="127" t="s">
        <v>46</v>
      </c>
      <c r="C58" s="128"/>
      <c r="D58" s="128"/>
      <c r="E58" s="128"/>
      <c r="F58" s="128"/>
      <c r="G58" s="128"/>
      <c r="H58" s="128"/>
      <c r="I58" s="354" t="s">
        <v>52</v>
      </c>
      <c r="J58" s="373"/>
      <c r="K58" s="373"/>
      <c r="L58" s="373"/>
      <c r="M58" s="373"/>
      <c r="N58" s="373"/>
      <c r="O58" s="373"/>
      <c r="P58" s="373"/>
      <c r="Q58" s="373"/>
      <c r="R58" s="373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  <c r="AF58" s="373"/>
      <c r="AG58" s="373"/>
      <c r="AH58" s="373"/>
      <c r="AI58" s="373"/>
      <c r="AJ58" s="373"/>
      <c r="AK58" s="373"/>
      <c r="AL58" s="373"/>
      <c r="AM58" s="373"/>
      <c r="AN58" s="373"/>
      <c r="AO58" s="374"/>
    </row>
    <row r="59" spans="2:42" ht="45" customHeight="1">
      <c r="B59" s="127" t="s">
        <v>47</v>
      </c>
      <c r="C59" s="128"/>
      <c r="D59" s="128"/>
      <c r="E59" s="128"/>
      <c r="F59" s="128"/>
      <c r="G59" s="128"/>
      <c r="H59" s="128"/>
      <c r="I59" s="354" t="s">
        <v>192</v>
      </c>
      <c r="J59" s="373"/>
      <c r="K59" s="373"/>
      <c r="L59" s="373"/>
      <c r="M59" s="373"/>
      <c r="N59" s="373"/>
      <c r="O59" s="373"/>
      <c r="P59" s="373"/>
      <c r="Q59" s="373"/>
      <c r="R59" s="373"/>
      <c r="S59" s="373"/>
      <c r="T59" s="373"/>
      <c r="U59" s="373"/>
      <c r="V59" s="373"/>
      <c r="W59" s="373"/>
      <c r="X59" s="373"/>
      <c r="Y59" s="373"/>
      <c r="Z59" s="373"/>
      <c r="AA59" s="373"/>
      <c r="AB59" s="373"/>
      <c r="AC59" s="373"/>
      <c r="AD59" s="373"/>
      <c r="AE59" s="373"/>
      <c r="AF59" s="373"/>
      <c r="AG59" s="373"/>
      <c r="AH59" s="373"/>
      <c r="AI59" s="405"/>
      <c r="AJ59" s="405"/>
      <c r="AK59" s="405"/>
      <c r="AL59" s="405"/>
      <c r="AM59" s="405"/>
      <c r="AN59" s="405"/>
      <c r="AO59" s="406"/>
    </row>
    <row r="60" spans="2:42" ht="22.5" customHeight="1">
      <c r="B60" s="127" t="s">
        <v>48</v>
      </c>
      <c r="C60" s="128"/>
      <c r="D60" s="128"/>
      <c r="E60" s="128"/>
      <c r="F60" s="128"/>
      <c r="G60" s="128"/>
      <c r="H60" s="128"/>
      <c r="I60" s="388" t="s">
        <v>155</v>
      </c>
      <c r="J60" s="389"/>
      <c r="K60" s="390"/>
      <c r="L60" s="245" t="s">
        <v>87</v>
      </c>
      <c r="M60" s="245"/>
      <c r="N60" s="353" t="s">
        <v>53</v>
      </c>
      <c r="O60" s="352"/>
      <c r="P60" s="352"/>
      <c r="Q60" s="352"/>
      <c r="R60" s="352"/>
      <c r="S60" s="352"/>
      <c r="T60" s="352"/>
      <c r="U60" s="352"/>
      <c r="V60" s="352"/>
      <c r="W60" s="352"/>
      <c r="X60" s="352"/>
      <c r="Y60" s="352"/>
      <c r="Z60" s="352"/>
      <c r="AA60" s="352"/>
      <c r="AB60" s="352"/>
      <c r="AC60" s="352"/>
      <c r="AD60" s="352"/>
      <c r="AE60" s="352"/>
      <c r="AF60" s="352"/>
      <c r="AG60" s="352"/>
      <c r="AH60" s="352"/>
      <c r="AI60" s="352"/>
      <c r="AJ60" s="352"/>
      <c r="AK60" s="352"/>
      <c r="AL60" s="352"/>
      <c r="AM60" s="352"/>
      <c r="AN60" s="352"/>
      <c r="AO60" s="355"/>
    </row>
    <row r="61" spans="2:42" ht="22.5" customHeight="1">
      <c r="B61" s="127" t="s">
        <v>49</v>
      </c>
      <c r="C61" s="128"/>
      <c r="D61" s="128"/>
      <c r="E61" s="128"/>
      <c r="F61" s="128"/>
      <c r="G61" s="128"/>
      <c r="H61" s="128"/>
      <c r="I61" s="388" t="s">
        <v>155</v>
      </c>
      <c r="J61" s="389"/>
      <c r="K61" s="390"/>
      <c r="L61" s="245" t="s">
        <v>87</v>
      </c>
      <c r="M61" s="245"/>
      <c r="N61" s="353" t="s">
        <v>194</v>
      </c>
      <c r="O61" s="400"/>
      <c r="P61" s="400"/>
      <c r="Q61" s="400"/>
      <c r="R61" s="400"/>
      <c r="S61" s="400"/>
      <c r="T61" s="400"/>
      <c r="U61" s="400"/>
      <c r="V61" s="400"/>
      <c r="W61" s="400"/>
      <c r="X61" s="400"/>
      <c r="Y61" s="400"/>
      <c r="Z61" s="400"/>
      <c r="AA61" s="400"/>
      <c r="AB61" s="400"/>
      <c r="AC61" s="400"/>
      <c r="AD61" s="400"/>
      <c r="AE61" s="400"/>
      <c r="AF61" s="400"/>
      <c r="AG61" s="400"/>
      <c r="AH61" s="400"/>
      <c r="AI61" s="400"/>
      <c r="AJ61" s="400"/>
      <c r="AK61" s="400"/>
      <c r="AL61" s="400"/>
      <c r="AM61" s="400"/>
      <c r="AN61" s="400"/>
      <c r="AO61" s="401"/>
    </row>
    <row r="62" spans="2:42" ht="112.5" customHeight="1">
      <c r="B62" s="127" t="s">
        <v>50</v>
      </c>
      <c r="C62" s="128"/>
      <c r="D62" s="128"/>
      <c r="E62" s="128"/>
      <c r="F62" s="128"/>
      <c r="G62" s="128"/>
      <c r="H62" s="128"/>
      <c r="I62" s="388" t="s">
        <v>155</v>
      </c>
      <c r="J62" s="389"/>
      <c r="K62" s="390"/>
      <c r="L62" s="245" t="s">
        <v>87</v>
      </c>
      <c r="M62" s="258"/>
      <c r="N62" s="402" t="s">
        <v>180</v>
      </c>
      <c r="O62" s="403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403"/>
      <c r="AA62" s="403"/>
      <c r="AB62" s="403"/>
      <c r="AC62" s="403"/>
      <c r="AD62" s="403"/>
      <c r="AE62" s="403"/>
      <c r="AF62" s="403"/>
      <c r="AG62" s="403"/>
      <c r="AH62" s="403"/>
      <c r="AI62" s="403"/>
      <c r="AJ62" s="403"/>
      <c r="AK62" s="403"/>
      <c r="AL62" s="403"/>
      <c r="AM62" s="403"/>
      <c r="AN62" s="403"/>
      <c r="AO62" s="404"/>
    </row>
    <row r="63" spans="2:42" ht="22.5" customHeight="1" thickBot="1">
      <c r="B63" s="281" t="s">
        <v>88</v>
      </c>
      <c r="C63" s="282"/>
      <c r="D63" s="282"/>
      <c r="E63" s="282"/>
      <c r="F63" s="282"/>
      <c r="G63" s="282"/>
      <c r="H63" s="283"/>
      <c r="I63" s="388" t="s">
        <v>155</v>
      </c>
      <c r="J63" s="389"/>
      <c r="K63" s="390"/>
      <c r="L63" s="245" t="s">
        <v>87</v>
      </c>
      <c r="M63" s="245"/>
      <c r="N63" s="391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92"/>
      <c r="AD63" s="392"/>
      <c r="AE63" s="392"/>
      <c r="AF63" s="392"/>
      <c r="AG63" s="392"/>
      <c r="AH63" s="392"/>
      <c r="AI63" s="392"/>
      <c r="AJ63" s="392"/>
      <c r="AK63" s="392"/>
      <c r="AL63" s="392"/>
      <c r="AM63" s="392"/>
      <c r="AN63" s="392"/>
      <c r="AO63" s="393"/>
    </row>
    <row r="64" spans="2:42" s="11" customFormat="1" ht="22.5" hidden="1" customHeight="1">
      <c r="B64" s="394" t="s">
        <v>54</v>
      </c>
      <c r="C64" s="395"/>
      <c r="D64" s="395"/>
      <c r="E64" s="395"/>
      <c r="F64" s="395"/>
      <c r="G64" s="395"/>
      <c r="H64" s="395"/>
      <c r="I64" s="395"/>
      <c r="J64" s="395"/>
      <c r="K64" s="395"/>
      <c r="L64" s="395"/>
      <c r="M64" s="395"/>
      <c r="N64" s="395"/>
      <c r="O64" s="395"/>
      <c r="P64" s="395"/>
      <c r="Q64" s="395"/>
      <c r="R64" s="395"/>
      <c r="S64" s="395"/>
      <c r="T64" s="395"/>
      <c r="U64" s="395"/>
      <c r="V64" s="395"/>
      <c r="W64" s="395"/>
      <c r="X64" s="395"/>
      <c r="Y64" s="395"/>
      <c r="Z64" s="395"/>
      <c r="AA64" s="395"/>
      <c r="AB64" s="395"/>
      <c r="AC64" s="395"/>
      <c r="AD64" s="395"/>
      <c r="AE64" s="395"/>
      <c r="AF64" s="395"/>
      <c r="AG64" s="395"/>
      <c r="AH64" s="396"/>
      <c r="AI64" s="396"/>
      <c r="AJ64" s="396"/>
      <c r="AK64" s="396"/>
      <c r="AL64" s="396"/>
      <c r="AM64" s="396"/>
      <c r="AN64" s="396"/>
      <c r="AO64" s="397"/>
      <c r="AP64" s="12"/>
    </row>
    <row r="65" spans="2:42" ht="22.5" hidden="1" customHeight="1">
      <c r="B65" s="398" t="s">
        <v>55</v>
      </c>
      <c r="C65" s="399"/>
      <c r="D65" s="399"/>
      <c r="E65" s="399"/>
      <c r="F65" s="399"/>
      <c r="G65" s="399"/>
      <c r="H65" s="399"/>
      <c r="I65" s="399"/>
      <c r="J65" s="399"/>
      <c r="K65" s="399"/>
      <c r="L65" s="399"/>
      <c r="M65" s="399"/>
      <c r="N65" s="399"/>
      <c r="O65" s="399"/>
      <c r="P65" s="399"/>
      <c r="Q65" s="399"/>
      <c r="R65" s="399"/>
      <c r="S65" s="399"/>
      <c r="T65" s="399"/>
      <c r="U65" s="388" t="s">
        <v>12</v>
      </c>
      <c r="V65" s="389"/>
      <c r="W65" s="389"/>
      <c r="X65" s="39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1"/>
    </row>
    <row r="66" spans="2:42" s="11" customFormat="1" ht="22.5" hidden="1" customHeight="1">
      <c r="B66" s="380" t="s">
        <v>56</v>
      </c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  <c r="AA66" s="381"/>
      <c r="AB66" s="381"/>
      <c r="AC66" s="381"/>
      <c r="AD66" s="381"/>
      <c r="AE66" s="381"/>
      <c r="AF66" s="381"/>
      <c r="AG66" s="381"/>
      <c r="AH66" s="381"/>
      <c r="AI66" s="382"/>
      <c r="AJ66" s="382"/>
      <c r="AK66" s="382"/>
      <c r="AL66" s="382"/>
      <c r="AM66" s="382"/>
      <c r="AN66" s="382"/>
      <c r="AO66" s="383"/>
      <c r="AP66" s="12"/>
    </row>
    <row r="67" spans="2:42" ht="202.5" hidden="1" customHeight="1" thickBot="1">
      <c r="B67" s="384" t="s">
        <v>57</v>
      </c>
      <c r="C67" s="385"/>
      <c r="D67" s="385"/>
      <c r="E67" s="385"/>
      <c r="F67" s="385"/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85"/>
      <c r="S67" s="385"/>
      <c r="T67" s="385"/>
      <c r="U67" s="385"/>
      <c r="V67" s="385"/>
      <c r="W67" s="385"/>
      <c r="X67" s="385"/>
      <c r="Y67" s="385"/>
      <c r="Z67" s="385"/>
      <c r="AA67" s="385"/>
      <c r="AB67" s="385"/>
      <c r="AC67" s="385"/>
      <c r="AD67" s="385"/>
      <c r="AE67" s="385"/>
      <c r="AF67" s="385"/>
      <c r="AG67" s="385"/>
      <c r="AH67" s="385"/>
      <c r="AI67" s="386"/>
      <c r="AJ67" s="386"/>
      <c r="AK67" s="386"/>
      <c r="AL67" s="386"/>
      <c r="AM67" s="386"/>
      <c r="AN67" s="386"/>
      <c r="AO67" s="387"/>
    </row>
    <row r="68" spans="2:42" s="11" customFormat="1" ht="22.5" customHeight="1">
      <c r="B68" s="300" t="s">
        <v>59</v>
      </c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01"/>
      <c r="T68" s="301"/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2"/>
      <c r="AI68" s="302"/>
      <c r="AJ68" s="302"/>
      <c r="AK68" s="302"/>
      <c r="AL68" s="302"/>
      <c r="AM68" s="302"/>
      <c r="AN68" s="302"/>
      <c r="AO68" s="303"/>
      <c r="AP68" s="12"/>
    </row>
    <row r="69" spans="2:42" s="11" customFormat="1" ht="57.75" customHeight="1">
      <c r="B69" s="304" t="s">
        <v>121</v>
      </c>
      <c r="C69" s="305"/>
      <c r="D69" s="305"/>
      <c r="E69" s="305"/>
      <c r="F69" s="305"/>
      <c r="G69" s="305"/>
      <c r="H69" s="305"/>
      <c r="I69" s="305"/>
      <c r="J69" s="305"/>
      <c r="K69" s="305"/>
      <c r="L69" s="305"/>
      <c r="M69" s="305"/>
      <c r="N69" s="305"/>
      <c r="O69" s="305"/>
      <c r="P69" s="305"/>
      <c r="Q69" s="305"/>
      <c r="R69" s="305"/>
      <c r="S69" s="305"/>
      <c r="T69" s="305"/>
      <c r="U69" s="305"/>
      <c r="V69" s="305"/>
      <c r="W69" s="305"/>
      <c r="X69" s="305"/>
      <c r="Y69" s="305"/>
      <c r="Z69" s="305"/>
      <c r="AA69" s="305"/>
      <c r="AB69" s="305"/>
      <c r="AC69" s="305"/>
      <c r="AD69" s="305"/>
      <c r="AE69" s="305"/>
      <c r="AF69" s="305"/>
      <c r="AG69" s="305"/>
      <c r="AH69" s="305"/>
      <c r="AI69" s="305"/>
      <c r="AJ69" s="305"/>
      <c r="AK69" s="305"/>
      <c r="AL69" s="305"/>
      <c r="AM69" s="305"/>
      <c r="AN69" s="305"/>
      <c r="AO69" s="306"/>
      <c r="AP69" s="12"/>
    </row>
    <row r="70" spans="2:42" s="11" customFormat="1" ht="22.5" customHeight="1">
      <c r="B70" s="307" t="s">
        <v>6</v>
      </c>
      <c r="C70" s="308"/>
      <c r="D70" s="308"/>
      <c r="E70" s="308"/>
      <c r="F70" s="308"/>
      <c r="G70" s="308"/>
      <c r="H70" s="309" t="s">
        <v>60</v>
      </c>
      <c r="I70" s="309"/>
      <c r="J70" s="309"/>
      <c r="K70" s="309"/>
      <c r="L70" s="309"/>
      <c r="M70" s="309"/>
      <c r="N70" s="309"/>
      <c r="O70" s="309"/>
      <c r="P70" s="309"/>
      <c r="Q70" s="309"/>
      <c r="R70" s="309"/>
      <c r="S70" s="309"/>
      <c r="T70" s="310" t="s">
        <v>61</v>
      </c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11"/>
      <c r="AI70" s="311"/>
      <c r="AJ70" s="311"/>
      <c r="AK70" s="311"/>
      <c r="AL70" s="311"/>
      <c r="AM70" s="311"/>
      <c r="AN70" s="311"/>
      <c r="AO70" s="312"/>
      <c r="AP70" s="12"/>
    </row>
    <row r="71" spans="2:42" ht="22.5" customHeight="1">
      <c r="B71" s="288" t="s">
        <v>92</v>
      </c>
      <c r="C71" s="289"/>
      <c r="D71" s="289"/>
      <c r="E71" s="289"/>
      <c r="F71" s="289"/>
      <c r="G71" s="290"/>
      <c r="H71" s="372" t="s">
        <v>13</v>
      </c>
      <c r="I71" s="372"/>
      <c r="J71" s="372"/>
      <c r="K71" s="372"/>
      <c r="L71" s="372"/>
      <c r="M71" s="372"/>
      <c r="N71" s="372"/>
      <c r="O71" s="372"/>
      <c r="P71" s="372"/>
      <c r="Q71" s="372"/>
      <c r="R71" s="372"/>
      <c r="S71" s="372"/>
      <c r="T71" s="378"/>
      <c r="U71" s="378"/>
      <c r="V71" s="378"/>
      <c r="W71" s="378"/>
      <c r="X71" s="378"/>
      <c r="Y71" s="378"/>
      <c r="Z71" s="378"/>
      <c r="AA71" s="378"/>
      <c r="AB71" s="378"/>
      <c r="AC71" s="378"/>
      <c r="AD71" s="378"/>
      <c r="AE71" s="378"/>
      <c r="AF71" s="378"/>
      <c r="AG71" s="378"/>
      <c r="AH71" s="378"/>
      <c r="AI71" s="378"/>
      <c r="AJ71" s="378"/>
      <c r="AK71" s="378"/>
      <c r="AL71" s="378"/>
      <c r="AM71" s="378"/>
      <c r="AN71" s="378"/>
      <c r="AO71" s="379"/>
    </row>
    <row r="72" spans="2:42" ht="22.5" customHeight="1">
      <c r="B72" s="288" t="s">
        <v>7</v>
      </c>
      <c r="C72" s="294"/>
      <c r="D72" s="294"/>
      <c r="E72" s="294"/>
      <c r="F72" s="294"/>
      <c r="G72" s="295"/>
      <c r="H72" s="372"/>
      <c r="I72" s="372"/>
      <c r="J72" s="372"/>
      <c r="K72" s="372"/>
      <c r="L72" s="372"/>
      <c r="M72" s="372"/>
      <c r="N72" s="372"/>
      <c r="O72" s="372"/>
      <c r="P72" s="372"/>
      <c r="Q72" s="372"/>
      <c r="R72" s="372"/>
      <c r="S72" s="372"/>
      <c r="T72" s="378"/>
      <c r="U72" s="378"/>
      <c r="V72" s="378"/>
      <c r="W72" s="378"/>
      <c r="X72" s="378"/>
      <c r="Y72" s="378"/>
      <c r="Z72" s="378"/>
      <c r="AA72" s="378"/>
      <c r="AB72" s="378"/>
      <c r="AC72" s="378"/>
      <c r="AD72" s="378"/>
      <c r="AE72" s="378"/>
      <c r="AF72" s="378"/>
      <c r="AG72" s="378"/>
      <c r="AH72" s="378"/>
      <c r="AI72" s="378"/>
      <c r="AJ72" s="378"/>
      <c r="AK72" s="378"/>
      <c r="AL72" s="378"/>
      <c r="AM72" s="378"/>
      <c r="AN72" s="378"/>
      <c r="AO72" s="379"/>
    </row>
    <row r="73" spans="2:42" ht="22.5" customHeight="1">
      <c r="B73" s="288" t="s">
        <v>93</v>
      </c>
      <c r="C73" s="294"/>
      <c r="D73" s="294"/>
      <c r="E73" s="294"/>
      <c r="F73" s="294"/>
      <c r="G73" s="295"/>
      <c r="H73" s="372" t="s">
        <v>13</v>
      </c>
      <c r="I73" s="372"/>
      <c r="J73" s="372"/>
      <c r="K73" s="372"/>
      <c r="L73" s="372"/>
      <c r="M73" s="372"/>
      <c r="N73" s="372"/>
      <c r="O73" s="372"/>
      <c r="P73" s="372"/>
      <c r="Q73" s="372"/>
      <c r="R73" s="372"/>
      <c r="S73" s="372"/>
      <c r="T73" s="373" t="s">
        <v>14</v>
      </c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  <c r="AM73" s="373"/>
      <c r="AN73" s="373"/>
      <c r="AO73" s="374"/>
    </row>
    <row r="74" spans="2:42" ht="22.5" customHeight="1">
      <c r="B74" s="288" t="s">
        <v>15</v>
      </c>
      <c r="C74" s="294"/>
      <c r="D74" s="294"/>
      <c r="E74" s="294"/>
      <c r="F74" s="294"/>
      <c r="G74" s="295"/>
      <c r="H74" s="372" t="s">
        <v>13</v>
      </c>
      <c r="I74" s="372"/>
      <c r="J74" s="372"/>
      <c r="K74" s="372"/>
      <c r="L74" s="372"/>
      <c r="M74" s="372"/>
      <c r="N74" s="372"/>
      <c r="O74" s="372"/>
      <c r="P74" s="372"/>
      <c r="Q74" s="372"/>
      <c r="R74" s="372"/>
      <c r="S74" s="372"/>
      <c r="T74" s="373" t="s">
        <v>16</v>
      </c>
      <c r="U74" s="373"/>
      <c r="V74" s="373"/>
      <c r="W74" s="373"/>
      <c r="X74" s="373"/>
      <c r="Y74" s="373"/>
      <c r="Z74" s="373"/>
      <c r="AA74" s="373"/>
      <c r="AB74" s="373"/>
      <c r="AC74" s="373"/>
      <c r="AD74" s="373"/>
      <c r="AE74" s="373"/>
      <c r="AF74" s="373"/>
      <c r="AG74" s="373"/>
      <c r="AH74" s="373"/>
      <c r="AI74" s="373"/>
      <c r="AJ74" s="373"/>
      <c r="AK74" s="373"/>
      <c r="AL74" s="373"/>
      <c r="AM74" s="373"/>
      <c r="AN74" s="373"/>
      <c r="AO74" s="374"/>
    </row>
    <row r="75" spans="2:42" ht="22.5" customHeight="1">
      <c r="B75" s="288" t="s">
        <v>94</v>
      </c>
      <c r="C75" s="294"/>
      <c r="D75" s="294"/>
      <c r="E75" s="294"/>
      <c r="F75" s="294"/>
      <c r="G75" s="295"/>
      <c r="H75" s="372" t="s">
        <v>13</v>
      </c>
      <c r="I75" s="372"/>
      <c r="J75" s="372"/>
      <c r="K75" s="372"/>
      <c r="L75" s="372"/>
      <c r="M75" s="372"/>
      <c r="N75" s="372"/>
      <c r="O75" s="372"/>
      <c r="P75" s="372"/>
      <c r="Q75" s="372"/>
      <c r="R75" s="372"/>
      <c r="S75" s="372"/>
      <c r="T75" s="373" t="s">
        <v>17</v>
      </c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  <c r="AM75" s="373"/>
      <c r="AN75" s="373"/>
      <c r="AO75" s="374"/>
    </row>
    <row r="76" spans="2:42" ht="22.5" customHeight="1">
      <c r="B76" s="288" t="s">
        <v>18</v>
      </c>
      <c r="C76" s="294"/>
      <c r="D76" s="294"/>
      <c r="E76" s="294"/>
      <c r="F76" s="294"/>
      <c r="G76" s="295"/>
      <c r="H76" s="372"/>
      <c r="I76" s="372"/>
      <c r="J76" s="372"/>
      <c r="K76" s="372"/>
      <c r="L76" s="372"/>
      <c r="M76" s="372"/>
      <c r="N76" s="372"/>
      <c r="O76" s="372"/>
      <c r="P76" s="372"/>
      <c r="Q76" s="372"/>
      <c r="R76" s="372"/>
      <c r="S76" s="372"/>
      <c r="T76" s="373"/>
      <c r="U76" s="373"/>
      <c r="V76" s="373"/>
      <c r="W76" s="373"/>
      <c r="X76" s="373"/>
      <c r="Y76" s="373"/>
      <c r="Z76" s="373"/>
      <c r="AA76" s="373"/>
      <c r="AB76" s="373"/>
      <c r="AC76" s="373"/>
      <c r="AD76" s="373"/>
      <c r="AE76" s="373"/>
      <c r="AF76" s="373"/>
      <c r="AG76" s="373"/>
      <c r="AH76" s="373"/>
      <c r="AI76" s="373"/>
      <c r="AJ76" s="373"/>
      <c r="AK76" s="373"/>
      <c r="AL76" s="373"/>
      <c r="AM76" s="373"/>
      <c r="AN76" s="373"/>
      <c r="AO76" s="374"/>
    </row>
    <row r="77" spans="2:42" ht="22.5" customHeight="1">
      <c r="B77" s="288" t="s">
        <v>95</v>
      </c>
      <c r="C77" s="294"/>
      <c r="D77" s="294"/>
      <c r="E77" s="294"/>
      <c r="F77" s="294"/>
      <c r="G77" s="295"/>
      <c r="H77" s="372" t="s">
        <v>13</v>
      </c>
      <c r="I77" s="372"/>
      <c r="J77" s="372"/>
      <c r="K77" s="372"/>
      <c r="L77" s="372"/>
      <c r="M77" s="372"/>
      <c r="N77" s="372"/>
      <c r="O77" s="372"/>
      <c r="P77" s="372"/>
      <c r="Q77" s="372"/>
      <c r="R77" s="372"/>
      <c r="S77" s="372"/>
      <c r="T77" s="373" t="s">
        <v>68</v>
      </c>
      <c r="U77" s="373"/>
      <c r="V77" s="373"/>
      <c r="W77" s="373"/>
      <c r="X77" s="373"/>
      <c r="Y77" s="373"/>
      <c r="Z77" s="373"/>
      <c r="AA77" s="373"/>
      <c r="AB77" s="373"/>
      <c r="AC77" s="373"/>
      <c r="AD77" s="373"/>
      <c r="AE77" s="373"/>
      <c r="AF77" s="373"/>
      <c r="AG77" s="373"/>
      <c r="AH77" s="373"/>
      <c r="AI77" s="373"/>
      <c r="AJ77" s="373"/>
      <c r="AK77" s="373"/>
      <c r="AL77" s="373"/>
      <c r="AM77" s="373"/>
      <c r="AN77" s="373"/>
      <c r="AO77" s="374"/>
    </row>
    <row r="78" spans="2:42" ht="22.5" customHeight="1">
      <c r="B78" s="288" t="s">
        <v>8</v>
      </c>
      <c r="C78" s="294"/>
      <c r="D78" s="294"/>
      <c r="E78" s="294"/>
      <c r="F78" s="294"/>
      <c r="G78" s="295"/>
      <c r="H78" s="372" t="s">
        <v>13</v>
      </c>
      <c r="I78" s="372"/>
      <c r="J78" s="372"/>
      <c r="K78" s="372"/>
      <c r="L78" s="372"/>
      <c r="M78" s="372"/>
      <c r="N78" s="372"/>
      <c r="O78" s="372"/>
      <c r="P78" s="372"/>
      <c r="Q78" s="372"/>
      <c r="R78" s="372"/>
      <c r="S78" s="372"/>
      <c r="T78" s="373" t="s">
        <v>5</v>
      </c>
      <c r="U78" s="373"/>
      <c r="V78" s="373"/>
      <c r="W78" s="373"/>
      <c r="X78" s="373"/>
      <c r="Y78" s="373"/>
      <c r="Z78" s="373"/>
      <c r="AA78" s="373"/>
      <c r="AB78" s="373"/>
      <c r="AC78" s="373"/>
      <c r="AD78" s="373"/>
      <c r="AE78" s="373"/>
      <c r="AF78" s="373"/>
      <c r="AG78" s="373"/>
      <c r="AH78" s="373"/>
      <c r="AI78" s="373"/>
      <c r="AJ78" s="373"/>
      <c r="AK78" s="373"/>
      <c r="AL78" s="373"/>
      <c r="AM78" s="373"/>
      <c r="AN78" s="373"/>
      <c r="AO78" s="374"/>
    </row>
    <row r="79" spans="2:42" ht="22.5" customHeight="1">
      <c r="B79" s="288" t="s">
        <v>96</v>
      </c>
      <c r="C79" s="294"/>
      <c r="D79" s="294"/>
      <c r="E79" s="294"/>
      <c r="F79" s="294"/>
      <c r="G79" s="295"/>
      <c r="H79" s="372" t="s">
        <v>13</v>
      </c>
      <c r="I79" s="372"/>
      <c r="J79" s="372"/>
      <c r="K79" s="372"/>
      <c r="L79" s="372"/>
      <c r="M79" s="372"/>
      <c r="N79" s="372"/>
      <c r="O79" s="372"/>
      <c r="P79" s="372"/>
      <c r="Q79" s="372"/>
      <c r="R79" s="372"/>
      <c r="S79" s="372"/>
      <c r="T79" s="373" t="s">
        <v>19</v>
      </c>
      <c r="U79" s="373"/>
      <c r="V79" s="373"/>
      <c r="W79" s="373"/>
      <c r="X79" s="373"/>
      <c r="Y79" s="373"/>
      <c r="Z79" s="373"/>
      <c r="AA79" s="373"/>
      <c r="AB79" s="373"/>
      <c r="AC79" s="373"/>
      <c r="AD79" s="373"/>
      <c r="AE79" s="373"/>
      <c r="AF79" s="373"/>
      <c r="AG79" s="373"/>
      <c r="AH79" s="373"/>
      <c r="AI79" s="373"/>
      <c r="AJ79" s="373"/>
      <c r="AK79" s="373"/>
      <c r="AL79" s="373"/>
      <c r="AM79" s="373"/>
      <c r="AN79" s="373"/>
      <c r="AO79" s="374"/>
    </row>
    <row r="80" spans="2:42" ht="22.5" customHeight="1">
      <c r="B80" s="288" t="s">
        <v>9</v>
      </c>
      <c r="C80" s="294"/>
      <c r="D80" s="294"/>
      <c r="E80" s="294"/>
      <c r="F80" s="294"/>
      <c r="G80" s="295"/>
      <c r="H80" s="372"/>
      <c r="I80" s="372"/>
      <c r="J80" s="372"/>
      <c r="K80" s="372"/>
      <c r="L80" s="372"/>
      <c r="M80" s="372"/>
      <c r="N80" s="372"/>
      <c r="O80" s="372"/>
      <c r="P80" s="372"/>
      <c r="Q80" s="372"/>
      <c r="R80" s="372"/>
      <c r="S80" s="372"/>
      <c r="T80" s="373"/>
      <c r="U80" s="373"/>
      <c r="V80" s="373"/>
      <c r="W80" s="373"/>
      <c r="X80" s="373"/>
      <c r="Y80" s="373"/>
      <c r="Z80" s="373"/>
      <c r="AA80" s="373"/>
      <c r="AB80" s="373"/>
      <c r="AC80" s="373"/>
      <c r="AD80" s="373"/>
      <c r="AE80" s="373"/>
      <c r="AF80" s="373"/>
      <c r="AG80" s="373"/>
      <c r="AH80" s="373"/>
      <c r="AI80" s="373"/>
      <c r="AJ80" s="373"/>
      <c r="AK80" s="373"/>
      <c r="AL80" s="373"/>
      <c r="AM80" s="373"/>
      <c r="AN80" s="373"/>
      <c r="AO80" s="374"/>
    </row>
    <row r="81" spans="2:43" ht="22.5" customHeight="1">
      <c r="B81" s="288" t="s">
        <v>97</v>
      </c>
      <c r="C81" s="294"/>
      <c r="D81" s="294"/>
      <c r="E81" s="294"/>
      <c r="F81" s="294"/>
      <c r="G81" s="295"/>
      <c r="H81" s="372" t="s">
        <v>13</v>
      </c>
      <c r="I81" s="372"/>
      <c r="J81" s="372"/>
      <c r="K81" s="372"/>
      <c r="L81" s="372"/>
      <c r="M81" s="372"/>
      <c r="N81" s="372"/>
      <c r="O81" s="372"/>
      <c r="P81" s="372"/>
      <c r="Q81" s="372"/>
      <c r="R81" s="372"/>
      <c r="S81" s="372"/>
      <c r="T81" s="373" t="s">
        <v>20</v>
      </c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  <c r="AM81" s="373"/>
      <c r="AN81" s="373"/>
      <c r="AO81" s="374"/>
    </row>
    <row r="82" spans="2:43" ht="22.5" customHeight="1">
      <c r="B82" s="288" t="s">
        <v>10</v>
      </c>
      <c r="C82" s="294"/>
      <c r="D82" s="294"/>
      <c r="E82" s="294"/>
      <c r="F82" s="294"/>
      <c r="G82" s="295"/>
      <c r="H82" s="372"/>
      <c r="I82" s="372"/>
      <c r="J82" s="372"/>
      <c r="K82" s="372"/>
      <c r="L82" s="372"/>
      <c r="M82" s="372"/>
      <c r="N82" s="372"/>
      <c r="O82" s="372"/>
      <c r="P82" s="372"/>
      <c r="Q82" s="372"/>
      <c r="R82" s="372"/>
      <c r="S82" s="372"/>
      <c r="T82" s="373"/>
      <c r="U82" s="373"/>
      <c r="V82" s="373"/>
      <c r="W82" s="373"/>
      <c r="X82" s="373"/>
      <c r="Y82" s="373"/>
      <c r="Z82" s="373"/>
      <c r="AA82" s="373"/>
      <c r="AB82" s="373"/>
      <c r="AC82" s="373"/>
      <c r="AD82" s="373"/>
      <c r="AE82" s="373"/>
      <c r="AF82" s="373"/>
      <c r="AG82" s="373"/>
      <c r="AH82" s="373"/>
      <c r="AI82" s="373"/>
      <c r="AJ82" s="373"/>
      <c r="AK82" s="373"/>
      <c r="AL82" s="373"/>
      <c r="AM82" s="373"/>
      <c r="AN82" s="373"/>
      <c r="AO82" s="374"/>
    </row>
    <row r="83" spans="2:43" ht="22.5" customHeight="1">
      <c r="B83" s="288" t="s">
        <v>98</v>
      </c>
      <c r="C83" s="294"/>
      <c r="D83" s="294"/>
      <c r="E83" s="294"/>
      <c r="F83" s="294"/>
      <c r="G83" s="295"/>
      <c r="H83" s="372" t="s">
        <v>13</v>
      </c>
      <c r="I83" s="372"/>
      <c r="J83" s="372"/>
      <c r="K83" s="372"/>
      <c r="L83" s="372"/>
      <c r="M83" s="372"/>
      <c r="N83" s="372"/>
      <c r="O83" s="372"/>
      <c r="P83" s="372"/>
      <c r="Q83" s="372"/>
      <c r="R83" s="372"/>
      <c r="S83" s="372"/>
      <c r="T83" s="373" t="s">
        <v>21</v>
      </c>
      <c r="U83" s="373"/>
      <c r="V83" s="373"/>
      <c r="W83" s="373"/>
      <c r="X83" s="373"/>
      <c r="Y83" s="373"/>
      <c r="Z83" s="373"/>
      <c r="AA83" s="373"/>
      <c r="AB83" s="373"/>
      <c r="AC83" s="373"/>
      <c r="AD83" s="373"/>
      <c r="AE83" s="373"/>
      <c r="AF83" s="373"/>
      <c r="AG83" s="373"/>
      <c r="AH83" s="373"/>
      <c r="AI83" s="373"/>
      <c r="AJ83" s="373"/>
      <c r="AK83" s="373"/>
      <c r="AL83" s="373"/>
      <c r="AM83" s="373"/>
      <c r="AN83" s="373"/>
      <c r="AO83" s="374"/>
    </row>
    <row r="84" spans="2:43" ht="22.5" customHeight="1">
      <c r="B84" s="288" t="s">
        <v>98</v>
      </c>
      <c r="C84" s="294"/>
      <c r="D84" s="294"/>
      <c r="E84" s="294"/>
      <c r="F84" s="294"/>
      <c r="G84" s="295"/>
      <c r="H84" s="372" t="s">
        <v>13</v>
      </c>
      <c r="I84" s="372"/>
      <c r="J84" s="372"/>
      <c r="K84" s="372"/>
      <c r="L84" s="372"/>
      <c r="M84" s="372"/>
      <c r="N84" s="372"/>
      <c r="O84" s="372"/>
      <c r="P84" s="372"/>
      <c r="Q84" s="372"/>
      <c r="R84" s="372"/>
      <c r="S84" s="372"/>
      <c r="T84" s="373" t="s">
        <v>22</v>
      </c>
      <c r="U84" s="373"/>
      <c r="V84" s="373"/>
      <c r="W84" s="373"/>
      <c r="X84" s="373"/>
      <c r="Y84" s="373"/>
      <c r="Z84" s="373"/>
      <c r="AA84" s="373"/>
      <c r="AB84" s="373"/>
      <c r="AC84" s="373"/>
      <c r="AD84" s="373"/>
      <c r="AE84" s="373"/>
      <c r="AF84" s="373"/>
      <c r="AG84" s="373"/>
      <c r="AH84" s="373"/>
      <c r="AI84" s="373"/>
      <c r="AJ84" s="373"/>
      <c r="AK84" s="373"/>
      <c r="AL84" s="373"/>
      <c r="AM84" s="373"/>
      <c r="AN84" s="373"/>
      <c r="AO84" s="374"/>
    </row>
    <row r="85" spans="2:43" ht="22.5" customHeight="1">
      <c r="B85" s="288" t="s">
        <v>98</v>
      </c>
      <c r="C85" s="294"/>
      <c r="D85" s="294"/>
      <c r="E85" s="294"/>
      <c r="F85" s="294"/>
      <c r="G85" s="295"/>
      <c r="H85" s="372"/>
      <c r="I85" s="372"/>
      <c r="J85" s="372"/>
      <c r="K85" s="372"/>
      <c r="L85" s="372"/>
      <c r="M85" s="372"/>
      <c r="N85" s="372"/>
      <c r="O85" s="372"/>
      <c r="P85" s="372"/>
      <c r="Q85" s="372"/>
      <c r="R85" s="372"/>
      <c r="S85" s="372"/>
      <c r="T85" s="373"/>
      <c r="U85" s="373"/>
      <c r="V85" s="373"/>
      <c r="W85" s="373"/>
      <c r="X85" s="373"/>
      <c r="Y85" s="373"/>
      <c r="Z85" s="373"/>
      <c r="AA85" s="373"/>
      <c r="AB85" s="373"/>
      <c r="AC85" s="373"/>
      <c r="AD85" s="373"/>
      <c r="AE85" s="373"/>
      <c r="AF85" s="373"/>
      <c r="AG85" s="373"/>
      <c r="AH85" s="373"/>
      <c r="AI85" s="373"/>
      <c r="AJ85" s="373"/>
      <c r="AK85" s="373"/>
      <c r="AL85" s="373"/>
      <c r="AM85" s="373"/>
      <c r="AN85" s="373"/>
      <c r="AO85" s="374"/>
    </row>
    <row r="86" spans="2:43" ht="22.5" customHeight="1">
      <c r="B86" s="288" t="s">
        <v>98</v>
      </c>
      <c r="C86" s="294"/>
      <c r="D86" s="294"/>
      <c r="E86" s="294"/>
      <c r="F86" s="294"/>
      <c r="G86" s="295"/>
      <c r="H86" s="372"/>
      <c r="I86" s="372"/>
      <c r="J86" s="372"/>
      <c r="K86" s="372"/>
      <c r="L86" s="372"/>
      <c r="M86" s="372"/>
      <c r="N86" s="372"/>
      <c r="O86" s="372"/>
      <c r="P86" s="372"/>
      <c r="Q86" s="372"/>
      <c r="R86" s="372"/>
      <c r="S86" s="372"/>
      <c r="T86" s="373"/>
      <c r="U86" s="373"/>
      <c r="V86" s="373"/>
      <c r="W86" s="373"/>
      <c r="X86" s="373"/>
      <c r="Y86" s="373"/>
      <c r="Z86" s="373"/>
      <c r="AA86" s="373"/>
      <c r="AB86" s="373"/>
      <c r="AC86" s="373"/>
      <c r="AD86" s="373"/>
      <c r="AE86" s="373"/>
      <c r="AF86" s="373"/>
      <c r="AG86" s="373"/>
      <c r="AH86" s="373"/>
      <c r="AI86" s="373"/>
      <c r="AJ86" s="373"/>
      <c r="AK86" s="373"/>
      <c r="AL86" s="373"/>
      <c r="AM86" s="373"/>
      <c r="AN86" s="373"/>
      <c r="AO86" s="374"/>
    </row>
    <row r="87" spans="2:43" ht="22.5" customHeight="1">
      <c r="B87" s="288" t="s">
        <v>98</v>
      </c>
      <c r="C87" s="294"/>
      <c r="D87" s="294"/>
      <c r="E87" s="294"/>
      <c r="F87" s="294"/>
      <c r="G87" s="295"/>
      <c r="H87" s="372"/>
      <c r="I87" s="372"/>
      <c r="J87" s="372"/>
      <c r="K87" s="372"/>
      <c r="L87" s="372"/>
      <c r="M87" s="372"/>
      <c r="N87" s="372"/>
      <c r="O87" s="372"/>
      <c r="P87" s="372"/>
      <c r="Q87" s="372"/>
      <c r="R87" s="372"/>
      <c r="S87" s="372"/>
      <c r="T87" s="373"/>
      <c r="U87" s="373"/>
      <c r="V87" s="373"/>
      <c r="W87" s="373"/>
      <c r="X87" s="373"/>
      <c r="Y87" s="373"/>
      <c r="Z87" s="373"/>
      <c r="AA87" s="373"/>
      <c r="AB87" s="373"/>
      <c r="AC87" s="373"/>
      <c r="AD87" s="373"/>
      <c r="AE87" s="373"/>
      <c r="AF87" s="373"/>
      <c r="AG87" s="373"/>
      <c r="AH87" s="373"/>
      <c r="AI87" s="373"/>
      <c r="AJ87" s="373"/>
      <c r="AK87" s="373"/>
      <c r="AL87" s="373"/>
      <c r="AM87" s="373"/>
      <c r="AN87" s="373"/>
      <c r="AO87" s="374"/>
    </row>
    <row r="88" spans="2:43" ht="22.5" customHeight="1" thickBot="1">
      <c r="B88" s="329" t="s">
        <v>98</v>
      </c>
      <c r="C88" s="330"/>
      <c r="D88" s="330"/>
      <c r="E88" s="330"/>
      <c r="F88" s="330"/>
      <c r="G88" s="331"/>
      <c r="H88" s="375"/>
      <c r="I88" s="375"/>
      <c r="J88" s="375"/>
      <c r="K88" s="375"/>
      <c r="L88" s="375"/>
      <c r="M88" s="375"/>
      <c r="N88" s="375"/>
      <c r="O88" s="375"/>
      <c r="P88" s="375"/>
      <c r="Q88" s="375"/>
      <c r="R88" s="375"/>
      <c r="S88" s="375"/>
      <c r="T88" s="376"/>
      <c r="U88" s="376"/>
      <c r="V88" s="376"/>
      <c r="W88" s="376"/>
      <c r="X88" s="376"/>
      <c r="Y88" s="376"/>
      <c r="Z88" s="376"/>
      <c r="AA88" s="376"/>
      <c r="AB88" s="376"/>
      <c r="AC88" s="376"/>
      <c r="AD88" s="376"/>
      <c r="AE88" s="376"/>
      <c r="AF88" s="376"/>
      <c r="AG88" s="376"/>
      <c r="AH88" s="376"/>
      <c r="AI88" s="376"/>
      <c r="AJ88" s="376"/>
      <c r="AK88" s="376"/>
      <c r="AL88" s="376"/>
      <c r="AM88" s="376"/>
      <c r="AN88" s="376"/>
      <c r="AO88" s="377"/>
    </row>
    <row r="89" spans="2:43" ht="22.5" customHeight="1" thickBot="1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</row>
    <row r="90" spans="2:43" s="11" customFormat="1" ht="22.5" customHeight="1">
      <c r="B90" s="321" t="s">
        <v>62</v>
      </c>
      <c r="C90" s="322"/>
      <c r="D90" s="322"/>
      <c r="E90" s="322"/>
      <c r="F90" s="322"/>
      <c r="G90" s="322"/>
      <c r="H90" s="322"/>
      <c r="I90" s="322"/>
      <c r="J90" s="322"/>
      <c r="K90" s="322"/>
      <c r="L90" s="322"/>
      <c r="M90" s="322"/>
      <c r="N90" s="322"/>
      <c r="O90" s="322"/>
      <c r="P90" s="322"/>
      <c r="Q90" s="322"/>
      <c r="R90" s="322"/>
      <c r="S90" s="322"/>
      <c r="T90" s="322"/>
      <c r="U90" s="322"/>
      <c r="V90" s="322"/>
      <c r="W90" s="322"/>
      <c r="X90" s="322"/>
      <c r="Y90" s="322"/>
      <c r="Z90" s="322"/>
      <c r="AA90" s="322"/>
      <c r="AB90" s="322"/>
      <c r="AC90" s="322"/>
      <c r="AD90" s="322"/>
      <c r="AE90" s="322"/>
      <c r="AF90" s="322"/>
      <c r="AG90" s="322"/>
      <c r="AH90" s="323"/>
      <c r="AI90" s="324"/>
      <c r="AJ90" s="324"/>
      <c r="AK90" s="324"/>
      <c r="AL90" s="324"/>
      <c r="AM90" s="324"/>
      <c r="AN90" s="324"/>
      <c r="AO90" s="325"/>
      <c r="AP90" s="12"/>
    </row>
    <row r="91" spans="2:43" ht="22.5" customHeight="1">
      <c r="B91" s="326" t="s">
        <v>196</v>
      </c>
      <c r="C91" s="327"/>
      <c r="D91" s="327"/>
      <c r="E91" s="327"/>
      <c r="F91" s="327"/>
      <c r="G91" s="327"/>
      <c r="H91" s="328"/>
      <c r="I91" s="353" t="s">
        <v>67</v>
      </c>
      <c r="J91" s="352"/>
      <c r="K91" s="352"/>
      <c r="L91" s="352"/>
      <c r="M91" s="352"/>
      <c r="N91" s="352"/>
      <c r="O91" s="352"/>
      <c r="P91" s="352"/>
      <c r="Q91" s="352"/>
      <c r="R91" s="352"/>
      <c r="S91" s="352"/>
      <c r="T91" s="352"/>
      <c r="U91" s="352"/>
      <c r="V91" s="352"/>
      <c r="W91" s="352"/>
      <c r="X91" s="352"/>
      <c r="Y91" s="352"/>
      <c r="Z91" s="352"/>
      <c r="AA91" s="352"/>
      <c r="AB91" s="352"/>
      <c r="AC91" s="352"/>
      <c r="AD91" s="352"/>
      <c r="AE91" s="352"/>
      <c r="AF91" s="352"/>
      <c r="AG91" s="352"/>
      <c r="AH91" s="352"/>
      <c r="AI91" s="352"/>
      <c r="AJ91" s="352"/>
      <c r="AK91" s="370"/>
      <c r="AL91" s="370"/>
      <c r="AM91" s="370"/>
      <c r="AN91" s="370"/>
      <c r="AO91" s="371"/>
    </row>
    <row r="92" spans="2:43" ht="22.5" customHeight="1">
      <c r="B92" s="350" t="s">
        <v>63</v>
      </c>
      <c r="C92" s="311"/>
      <c r="D92" s="311"/>
      <c r="E92" s="310" t="s">
        <v>65</v>
      </c>
      <c r="F92" s="311"/>
      <c r="G92" s="351"/>
      <c r="H92" s="352" t="s">
        <v>99</v>
      </c>
      <c r="I92" s="352"/>
      <c r="J92" s="352"/>
      <c r="K92" s="352"/>
      <c r="L92" s="352"/>
      <c r="M92" s="352"/>
      <c r="N92" s="352"/>
      <c r="O92" s="320" t="s">
        <v>66</v>
      </c>
      <c r="P92" s="248"/>
      <c r="Q92" s="353" t="s">
        <v>193</v>
      </c>
      <c r="R92" s="352"/>
      <c r="S92" s="352"/>
      <c r="T92" s="352"/>
      <c r="U92" s="352"/>
      <c r="V92" s="352"/>
      <c r="W92" s="354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8"/>
    </row>
    <row r="93" spans="2:43" ht="22.5" customHeight="1">
      <c r="B93" s="356" t="s">
        <v>64</v>
      </c>
      <c r="C93" s="357"/>
      <c r="D93" s="358"/>
      <c r="E93" s="362" t="s">
        <v>65</v>
      </c>
      <c r="F93" s="357"/>
      <c r="G93" s="358"/>
      <c r="H93" s="364" t="s">
        <v>100</v>
      </c>
      <c r="I93" s="365"/>
      <c r="J93" s="365"/>
      <c r="K93" s="365"/>
      <c r="L93" s="365"/>
      <c r="M93" s="365"/>
      <c r="N93" s="366"/>
      <c r="O93" s="338" t="s">
        <v>66</v>
      </c>
      <c r="P93" s="337"/>
      <c r="Q93" s="364" t="s">
        <v>163</v>
      </c>
      <c r="R93" s="365"/>
      <c r="S93" s="365"/>
      <c r="T93" s="365"/>
      <c r="U93" s="365"/>
      <c r="V93" s="365"/>
      <c r="W93" s="366"/>
      <c r="X93" s="320" t="s">
        <v>244</v>
      </c>
      <c r="Y93" s="247"/>
      <c r="Z93" s="247"/>
      <c r="AA93" s="248"/>
      <c r="AB93" s="352" t="s">
        <v>101</v>
      </c>
      <c r="AC93" s="352"/>
      <c r="AD93" s="352"/>
      <c r="AE93" s="352"/>
      <c r="AF93" s="352"/>
      <c r="AG93" s="352"/>
      <c r="AH93" s="352"/>
      <c r="AI93" s="352"/>
      <c r="AJ93" s="352"/>
      <c r="AK93" s="352"/>
      <c r="AL93" s="352"/>
      <c r="AM93" s="352"/>
      <c r="AN93" s="352"/>
      <c r="AO93" s="355"/>
    </row>
    <row r="94" spans="2:43" ht="22.5" customHeight="1" thickBot="1">
      <c r="B94" s="359"/>
      <c r="C94" s="360"/>
      <c r="D94" s="361"/>
      <c r="E94" s="363"/>
      <c r="F94" s="360"/>
      <c r="G94" s="361"/>
      <c r="H94" s="367"/>
      <c r="I94" s="368"/>
      <c r="J94" s="368"/>
      <c r="K94" s="368"/>
      <c r="L94" s="368"/>
      <c r="M94" s="368"/>
      <c r="N94" s="369"/>
      <c r="O94" s="339"/>
      <c r="P94" s="315"/>
      <c r="Q94" s="367"/>
      <c r="R94" s="368"/>
      <c r="S94" s="368"/>
      <c r="T94" s="368"/>
      <c r="U94" s="368"/>
      <c r="V94" s="368"/>
      <c r="W94" s="369"/>
      <c r="X94" s="339" t="s">
        <v>235</v>
      </c>
      <c r="Y94" s="314"/>
      <c r="Z94" s="314"/>
      <c r="AA94" s="315"/>
      <c r="AB94" s="348" t="s">
        <v>236</v>
      </c>
      <c r="AC94" s="348"/>
      <c r="AD94" s="348"/>
      <c r="AE94" s="348"/>
      <c r="AF94" s="348"/>
      <c r="AG94" s="348"/>
      <c r="AH94" s="348"/>
      <c r="AI94" s="348"/>
      <c r="AJ94" s="348"/>
      <c r="AK94" s="348"/>
      <c r="AL94" s="348"/>
      <c r="AM94" s="348"/>
      <c r="AN94" s="348"/>
      <c r="AO94" s="349"/>
    </row>
    <row r="95" spans="2:43" s="31" customFormat="1" ht="22.5" customHeight="1">
      <c r="B95" s="29" t="s">
        <v>246</v>
      </c>
      <c r="C95" s="29"/>
      <c r="D95" s="29"/>
      <c r="E95" s="29"/>
      <c r="F95" s="29"/>
      <c r="G95" s="29"/>
      <c r="H95" s="29"/>
      <c r="I95" s="30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O95" s="32"/>
      <c r="AP95" s="33"/>
      <c r="AQ95" s="63"/>
    </row>
    <row r="96" spans="2:43" s="29" customFormat="1" ht="22.5" customHeight="1">
      <c r="B96" s="29" t="s">
        <v>243</v>
      </c>
      <c r="I96" s="30"/>
      <c r="AO96" s="34"/>
      <c r="AP96" s="34"/>
      <c r="AQ96" s="65"/>
    </row>
  </sheetData>
  <mergeCells count="276">
    <mergeCell ref="B20:F20"/>
    <mergeCell ref="G20:AO20"/>
    <mergeCell ref="U25:X25"/>
    <mergeCell ref="Y25:AA25"/>
    <mergeCell ref="AF25:AH25"/>
    <mergeCell ref="AI25:AO25"/>
    <mergeCell ref="AB25:AE25"/>
    <mergeCell ref="B55:U55"/>
    <mergeCell ref="V55:AO55"/>
    <mergeCell ref="B54:U54"/>
    <mergeCell ref="V54:AO54"/>
    <mergeCell ref="B28:AO28"/>
    <mergeCell ref="B29:AO29"/>
    <mergeCell ref="B33:B34"/>
    <mergeCell ref="B30:AO30"/>
    <mergeCell ref="B31:B32"/>
    <mergeCell ref="C31:G31"/>
    <mergeCell ref="H31:Z31"/>
    <mergeCell ref="AA31:AC31"/>
    <mergeCell ref="AD31:AE31"/>
    <mergeCell ref="AF31:AH31"/>
    <mergeCell ref="AI31:AJ31"/>
    <mergeCell ref="AK31:AM31"/>
    <mergeCell ref="AN31:AO31"/>
    <mergeCell ref="G8:AO8"/>
    <mergeCell ref="B9:F9"/>
    <mergeCell ref="G9:AO9"/>
    <mergeCell ref="B10:F10"/>
    <mergeCell ref="G11:AO11"/>
    <mergeCell ref="B26:F26"/>
    <mergeCell ref="G26:AO26"/>
    <mergeCell ref="B27:F27"/>
    <mergeCell ref="G27:AO27"/>
    <mergeCell ref="B19:F19"/>
    <mergeCell ref="B21:F21"/>
    <mergeCell ref="G21:AO21"/>
    <mergeCell ref="B22:AO22"/>
    <mergeCell ref="B23:F23"/>
    <mergeCell ref="G23:I23"/>
    <mergeCell ref="J23:AO23"/>
    <mergeCell ref="G19:J19"/>
    <mergeCell ref="K19:M19"/>
    <mergeCell ref="N19:AO19"/>
    <mergeCell ref="B24:F25"/>
    <mergeCell ref="G24:AO24"/>
    <mergeCell ref="G25:K25"/>
    <mergeCell ref="L25:Q25"/>
    <mergeCell ref="R25:T25"/>
    <mergeCell ref="AH4:AJ4"/>
    <mergeCell ref="B5:AO5"/>
    <mergeCell ref="B6:F6"/>
    <mergeCell ref="G6:AO6"/>
    <mergeCell ref="B7:F7"/>
    <mergeCell ref="G7:AO7"/>
    <mergeCell ref="B17:F17"/>
    <mergeCell ref="G17:J17"/>
    <mergeCell ref="B18:F18"/>
    <mergeCell ref="G18:J18"/>
    <mergeCell ref="G13:AO13"/>
    <mergeCell ref="B14:F14"/>
    <mergeCell ref="G14:AO14"/>
    <mergeCell ref="B15:F15"/>
    <mergeCell ref="B16:F16"/>
    <mergeCell ref="G16:AO16"/>
    <mergeCell ref="K17:M17"/>
    <mergeCell ref="K18:M18"/>
    <mergeCell ref="N17:AO17"/>
    <mergeCell ref="N18:AO18"/>
    <mergeCell ref="G15:K15"/>
    <mergeCell ref="L15:N15"/>
    <mergeCell ref="O15:AO15"/>
    <mergeCell ref="B8:F8"/>
    <mergeCell ref="C34:G34"/>
    <mergeCell ref="H34:V34"/>
    <mergeCell ref="W34:Z34"/>
    <mergeCell ref="AA34:AO34"/>
    <mergeCell ref="C32:G32"/>
    <mergeCell ref="H32:V32"/>
    <mergeCell ref="W32:Z32"/>
    <mergeCell ref="AA32:AO32"/>
    <mergeCell ref="AI35:AJ35"/>
    <mergeCell ref="AK35:AM35"/>
    <mergeCell ref="AN35:AO35"/>
    <mergeCell ref="C33:G33"/>
    <mergeCell ref="H33:Z33"/>
    <mergeCell ref="AA33:AC33"/>
    <mergeCell ref="AD33:AE33"/>
    <mergeCell ref="AF33:AH33"/>
    <mergeCell ref="AI33:AJ33"/>
    <mergeCell ref="AK33:AM33"/>
    <mergeCell ref="AN33:AO33"/>
    <mergeCell ref="C36:G36"/>
    <mergeCell ref="H36:V36"/>
    <mergeCell ref="W36:Z36"/>
    <mergeCell ref="AA36:AO36"/>
    <mergeCell ref="B35:B36"/>
    <mergeCell ref="C35:G35"/>
    <mergeCell ref="H35:Z35"/>
    <mergeCell ref="AA35:AC35"/>
    <mergeCell ref="AD35:AE35"/>
    <mergeCell ref="AF35:AH35"/>
    <mergeCell ref="AI37:AJ37"/>
    <mergeCell ref="AK37:AM37"/>
    <mergeCell ref="AN37:AO37"/>
    <mergeCell ref="C38:G38"/>
    <mergeCell ref="H38:AO38"/>
    <mergeCell ref="C39:G39"/>
    <mergeCell ref="H39:AO39"/>
    <mergeCell ref="B37:B39"/>
    <mergeCell ref="C37:G37"/>
    <mergeCell ref="H37:Z37"/>
    <mergeCell ref="AA37:AC37"/>
    <mergeCell ref="AD37:AE37"/>
    <mergeCell ref="AF37:AH37"/>
    <mergeCell ref="AI40:AJ40"/>
    <mergeCell ref="AK40:AM40"/>
    <mergeCell ref="AN40:AO40"/>
    <mergeCell ref="C41:G41"/>
    <mergeCell ref="H41:AO41"/>
    <mergeCell ref="C42:G42"/>
    <mergeCell ref="H42:AO42"/>
    <mergeCell ref="B40:B42"/>
    <mergeCell ref="C40:G40"/>
    <mergeCell ref="H40:Z40"/>
    <mergeCell ref="AA40:AC40"/>
    <mergeCell ref="AD40:AE40"/>
    <mergeCell ref="AF40:AH40"/>
    <mergeCell ref="B47:G47"/>
    <mergeCell ref="H47:J47"/>
    <mergeCell ref="K47:U47"/>
    <mergeCell ref="V47:Z47"/>
    <mergeCell ref="AA47:AE47"/>
    <mergeCell ref="AF47:AO47"/>
    <mergeCell ref="AI43:AJ43"/>
    <mergeCell ref="AK43:AM43"/>
    <mergeCell ref="AN43:AO43"/>
    <mergeCell ref="C44:G44"/>
    <mergeCell ref="H44:AO44"/>
    <mergeCell ref="C45:G45"/>
    <mergeCell ref="H45:AO45"/>
    <mergeCell ref="B43:B45"/>
    <mergeCell ref="C43:G43"/>
    <mergeCell ref="H43:Z43"/>
    <mergeCell ref="AA43:AC43"/>
    <mergeCell ref="AD43:AE43"/>
    <mergeCell ref="AF43:AH43"/>
    <mergeCell ref="B49:G49"/>
    <mergeCell ref="H49:J49"/>
    <mergeCell ref="K49:U49"/>
    <mergeCell ref="V49:Z49"/>
    <mergeCell ref="AA49:AE49"/>
    <mergeCell ref="AF49:AO49"/>
    <mergeCell ref="B48:G48"/>
    <mergeCell ref="H48:J48"/>
    <mergeCell ref="K48:U48"/>
    <mergeCell ref="V48:Z48"/>
    <mergeCell ref="AA48:AE48"/>
    <mergeCell ref="AF48:AO48"/>
    <mergeCell ref="B52:M52"/>
    <mergeCell ref="N52:AO52"/>
    <mergeCell ref="B53:AO53"/>
    <mergeCell ref="B50:G50"/>
    <mergeCell ref="H50:J50"/>
    <mergeCell ref="K50:U50"/>
    <mergeCell ref="V50:Y50"/>
    <mergeCell ref="Z50:AC50"/>
    <mergeCell ref="AD50:AO50"/>
    <mergeCell ref="B51:G51"/>
    <mergeCell ref="H51:AO51"/>
    <mergeCell ref="B59:H59"/>
    <mergeCell ref="I59:AO59"/>
    <mergeCell ref="B60:H60"/>
    <mergeCell ref="I60:K60"/>
    <mergeCell ref="L60:M60"/>
    <mergeCell ref="N60:AO60"/>
    <mergeCell ref="B56:AO56"/>
    <mergeCell ref="B57:H57"/>
    <mergeCell ref="I57:X57"/>
    <mergeCell ref="Y57:AC57"/>
    <mergeCell ref="AD57:AF57"/>
    <mergeCell ref="B58:H58"/>
    <mergeCell ref="I58:AO58"/>
    <mergeCell ref="B63:H63"/>
    <mergeCell ref="I63:K63"/>
    <mergeCell ref="L63:M63"/>
    <mergeCell ref="N63:AO63"/>
    <mergeCell ref="B64:AO64"/>
    <mergeCell ref="B65:T65"/>
    <mergeCell ref="U65:W65"/>
    <mergeCell ref="B61:H61"/>
    <mergeCell ref="I61:K61"/>
    <mergeCell ref="L61:M61"/>
    <mergeCell ref="N61:AO61"/>
    <mergeCell ref="B62:H62"/>
    <mergeCell ref="I62:K62"/>
    <mergeCell ref="L62:M62"/>
    <mergeCell ref="N62:AO62"/>
    <mergeCell ref="B71:G71"/>
    <mergeCell ref="H71:S71"/>
    <mergeCell ref="T71:AO71"/>
    <mergeCell ref="B72:G72"/>
    <mergeCell ref="H72:S72"/>
    <mergeCell ref="T72:AO72"/>
    <mergeCell ref="B66:AO66"/>
    <mergeCell ref="B67:AO67"/>
    <mergeCell ref="B68:AO68"/>
    <mergeCell ref="B69:AO69"/>
    <mergeCell ref="B70:G70"/>
    <mergeCell ref="H70:S70"/>
    <mergeCell ref="T70:AO70"/>
    <mergeCell ref="B75:G75"/>
    <mergeCell ref="H75:S75"/>
    <mergeCell ref="T75:AO75"/>
    <mergeCell ref="B76:G76"/>
    <mergeCell ref="H76:S76"/>
    <mergeCell ref="T76:AO76"/>
    <mergeCell ref="B73:G73"/>
    <mergeCell ref="H73:S73"/>
    <mergeCell ref="T73:AO73"/>
    <mergeCell ref="B74:G74"/>
    <mergeCell ref="H74:S74"/>
    <mergeCell ref="T74:AO74"/>
    <mergeCell ref="B79:G79"/>
    <mergeCell ref="H79:S79"/>
    <mergeCell ref="T79:AO79"/>
    <mergeCell ref="B80:G80"/>
    <mergeCell ref="H80:S80"/>
    <mergeCell ref="T80:AO80"/>
    <mergeCell ref="B77:G77"/>
    <mergeCell ref="H77:S77"/>
    <mergeCell ref="T77:AO77"/>
    <mergeCell ref="B78:G78"/>
    <mergeCell ref="H78:S78"/>
    <mergeCell ref="T78:AO78"/>
    <mergeCell ref="B83:G83"/>
    <mergeCell ref="H83:S83"/>
    <mergeCell ref="T83:AO83"/>
    <mergeCell ref="B84:G84"/>
    <mergeCell ref="H84:S84"/>
    <mergeCell ref="T84:AO84"/>
    <mergeCell ref="B81:G81"/>
    <mergeCell ref="H81:S81"/>
    <mergeCell ref="T81:AO81"/>
    <mergeCell ref="B82:G82"/>
    <mergeCell ref="H82:S82"/>
    <mergeCell ref="T82:AO82"/>
    <mergeCell ref="B91:H91"/>
    <mergeCell ref="AK91:AO91"/>
    <mergeCell ref="B85:G85"/>
    <mergeCell ref="H85:S85"/>
    <mergeCell ref="T85:AO85"/>
    <mergeCell ref="B86:G86"/>
    <mergeCell ref="H86:S86"/>
    <mergeCell ref="T86:AO86"/>
    <mergeCell ref="B87:G87"/>
    <mergeCell ref="H87:S87"/>
    <mergeCell ref="T87:AO87"/>
    <mergeCell ref="B88:G88"/>
    <mergeCell ref="H88:S88"/>
    <mergeCell ref="T88:AO88"/>
    <mergeCell ref="B90:AO90"/>
    <mergeCell ref="I91:AJ91"/>
    <mergeCell ref="AB94:AO94"/>
    <mergeCell ref="X94:AA94"/>
    <mergeCell ref="B92:D92"/>
    <mergeCell ref="E92:G92"/>
    <mergeCell ref="H92:N92"/>
    <mergeCell ref="O92:P92"/>
    <mergeCell ref="Q92:W92"/>
    <mergeCell ref="X93:AA93"/>
    <mergeCell ref="AB93:AO93"/>
    <mergeCell ref="B93:D94"/>
    <mergeCell ref="E93:G94"/>
    <mergeCell ref="H93:N94"/>
    <mergeCell ref="O93:P94"/>
    <mergeCell ref="Q93:W94"/>
  </mergeCells>
  <phoneticPr fontId="8"/>
  <dataValidations count="8">
    <dataValidation type="list" allowBlank="1" showInputMessage="1" showErrorMessage="1" sqref="H47:J50" xr:uid="{00000000-0002-0000-0200-000000000000}">
      <formula1>"選択▼,あり(有料),あり(無料),なし"</formula1>
    </dataValidation>
    <dataValidation type="list" allowBlank="1" showInputMessage="1" showErrorMessage="1" sqref="AA47:AD47" xr:uid="{00000000-0002-0000-0200-000001000000}">
      <formula1>"選択▼,授乳室・託児所あり,授乳室あり,託児所あり,なし"</formula1>
    </dataValidation>
    <dataValidation type="list" allowBlank="1" showInputMessage="1" showErrorMessage="1" sqref="AA49 Z50" xr:uid="{00000000-0002-0000-0200-000002000000}">
      <formula1>"選択▼,館内可,徒歩圏にあり,館内可・徒歩圏あり,デリバリー対応,なし"</formula1>
    </dataValidation>
    <dataValidation type="list" allowBlank="1" showInputMessage="1" showErrorMessage="1" sqref="AA48" xr:uid="{00000000-0002-0000-0200-000003000000}">
      <formula1>"選択▼,前日と異なるメニュー,前日と同じメニュー,ビュッフェ"</formula1>
    </dataValidation>
    <dataValidation type="list" allowBlank="1" showInputMessage="1" showErrorMessage="1" sqref="AD40:AE40 AI40:AJ40 AN40:AO40 AD33:AE33 AI33:AJ33 AN33:AO33 AD31:AE31 AI31:AJ31 AN31:AO31 AD35:AE35 AI35:AJ35 AN35:AO35 AD37:AE37 AI37:AJ37 AN37:AO37 AD43:AE43 AI43:AJ43 AN43:AO43" xr:uid="{00000000-0002-0000-0200-000004000000}">
      <formula1>"選択▼,○,×"</formula1>
    </dataValidation>
    <dataValidation type="list" allowBlank="1" showInputMessage="1" showErrorMessage="1" sqref="U65:W65 AD57:AF57" xr:uid="{00000000-0002-0000-0200-000005000000}">
      <formula1>"選択▼,はい,いいえ"</formula1>
    </dataValidation>
    <dataValidation type="list" allowBlank="1" showInputMessage="1" showErrorMessage="1" sqref="G23:I23 I60:K63 G19" xr:uid="{00000000-0002-0000-0200-000006000000}">
      <formula1>"選択▼,あり,なし"</formula1>
    </dataValidation>
    <dataValidation type="list" allowBlank="1" showInputMessage="1" showErrorMessage="1" sqref="G15:K15" xr:uid="{00000000-0002-0000-0200-000007000000}">
      <formula1>"選択▼,駐車場(有料),駐車場(無料),駐車場なし,提携駐車場あり"</formula1>
    </dataValidation>
  </dataValidations>
  <pageMargins left="0" right="0" top="0.74803149606299213" bottom="0" header="0" footer="0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申込書</vt:lpstr>
      <vt:lpstr>BIGLOBE使用</vt:lpstr>
      <vt:lpstr>※　記入例はこちらにあります　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西尾真由美</dc:creator>
  <cp:lastModifiedBy>西尾真由美</cp:lastModifiedBy>
  <cp:lastPrinted>2021-04-16T02:02:54Z</cp:lastPrinted>
  <dcterms:created xsi:type="dcterms:W3CDTF">2020-07-22T07:53:33Z</dcterms:created>
  <dcterms:modified xsi:type="dcterms:W3CDTF">2025-10-31T05:39:34Z</dcterms:modified>
</cp:coreProperties>
</file>